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85" yWindow="-165" windowWidth="16710" windowHeight="11280" tabRatio="779" activeTab="7"/>
  </bookViews>
  <sheets>
    <sheet name="прил. А" sheetId="9" r:id="rId1"/>
    <sheet name="прил. Б" sheetId="12" r:id="rId2"/>
    <sheet name="прил. В" sheetId="13" r:id="rId3"/>
    <sheet name="прил. Г" sheetId="26" r:id="rId4"/>
    <sheet name="прил. Д" sheetId="23" r:id="rId5"/>
    <sheet name="прил. Ж" sheetId="8" r:id="rId6"/>
    <sheet name="прил. И" sheetId="5" r:id="rId7"/>
    <sheet name="прил. К" sheetId="22" r:id="rId8"/>
  </sheets>
  <definedNames>
    <definedName name="_xlnm._FilterDatabase" localSheetId="0" hidden="1">'прил. А'!$A$4:$L$28</definedName>
    <definedName name="_xlnm._FilterDatabase" localSheetId="2" hidden="1">'прил. В'!$A$1:$E$19</definedName>
    <definedName name="_xlnm._FilterDatabase" localSheetId="5" hidden="1">'прил. Ж'!$C$1:$C$34</definedName>
    <definedName name="_xlnm._FilterDatabase" localSheetId="6" hidden="1">'прил. И'!$A$5:$I$5</definedName>
    <definedName name="_xlnm.Print_Titles" localSheetId="1">'прил. Б'!$4:$5</definedName>
    <definedName name="_xlnm.Print_Titles" localSheetId="4">'прил. Д'!$4:$6</definedName>
    <definedName name="_xlnm.Print_Titles" localSheetId="5">'прил. Ж'!#REF!</definedName>
    <definedName name="_xlnm.Print_Titles" localSheetId="6">'прил. И'!$4:$5</definedName>
    <definedName name="коэф">#REF!</definedName>
    <definedName name="_xlnm.Print_Area" localSheetId="0">'прил. А'!$A$1:$L$52</definedName>
    <definedName name="пастб">#REF!</definedName>
    <definedName name="сумм">#REF!</definedName>
    <definedName name="сумм_пас">#REF!</definedName>
    <definedName name="сумма1">#REF!</definedName>
  </definedNames>
  <calcPr calcId="125725"/>
</workbook>
</file>

<file path=xl/calcChain.xml><?xml version="1.0" encoding="utf-8"?>
<calcChain xmlns="http://schemas.openxmlformats.org/spreadsheetml/2006/main">
  <c r="D19" i="13"/>
  <c r="D18"/>
  <c r="D16"/>
  <c r="D14"/>
  <c r="D13"/>
  <c r="D10"/>
  <c r="D11"/>
  <c r="D9"/>
  <c r="E6"/>
</calcChain>
</file>

<file path=xl/sharedStrings.xml><?xml version="1.0" encoding="utf-8"?>
<sst xmlns="http://schemas.openxmlformats.org/spreadsheetml/2006/main" count="543" uniqueCount="388">
  <si>
    <t>Отрасль промышленности, вид экономической деятельности</t>
  </si>
  <si>
    <t>Объекты, мероприятия, мощность развития</t>
  </si>
  <si>
    <t>Водохозяйственный участок</t>
  </si>
  <si>
    <t>Названия макрорайнов приводятся со ссылкой на проект схемы территориального планирования (ПСТП) в соотвествии с письмом Министерства экономики и регионального развития Красноярского края от 07.02.2011 № 404</t>
  </si>
  <si>
    <t>Название водного объекта и
пункта наблюдений</t>
  </si>
  <si>
    <t>Расстояние (км) от</t>
  </si>
  <si>
    <t>Период действия
число, месяц, год</t>
  </si>
  <si>
    <t>Отметка нуля поста</t>
  </si>
  <si>
    <t>Принад-
лежность поста</t>
  </si>
  <si>
    <t>устья</t>
  </si>
  <si>
    <t>открыт</t>
  </si>
  <si>
    <t>закрыт</t>
  </si>
  <si>
    <t>1</t>
  </si>
  <si>
    <t>2</t>
  </si>
  <si>
    <t>4</t>
  </si>
  <si>
    <t>5</t>
  </si>
  <si>
    <t>6</t>
  </si>
  <si>
    <t>7</t>
  </si>
  <si>
    <t>8</t>
  </si>
  <si>
    <t>9</t>
  </si>
  <si>
    <t>12</t>
  </si>
  <si>
    <t xml:space="preserve">Типы почв: 1 - Аллювиальные болотно-луговые, 2 - Арктические  (криоземы), 3- Буроземы кислые, 4 -Буроземы  грубогумусовые, 5 - Буроземы  грубогумусовые ииллювиально-гумусовые, 6 - Черноземы выщелоченные, 7 - Черноземы обыкновенные, 8 - Черноземы южные, 9 - Каштановые, 10 - Темно-серые лесные, 11 - Ледники, 12 - Глееземы торфянистые и торфяно-гумусовые тундровые, 13 - Глееземы торфянистые и слабо -глеевые гумусовые тундровые, 14 - Глееземы гумусовые (перегнойные), 15 - Глееземы торфянисто-перегнойные таежные, 16 - Глееземы  торфянистые и торфянисто-болотистые, 17 - Глееземы  мелкие и глубокие торфяные  тундровые, 18 - Глееземы таежные, 19 - Грануземы, 20 - Серые лесные, 21 - Серые лесные со вторичным гумусовым горизонтом, 22 - Литоземы, 23 - Горно-луговые дерновые, 24 - Горные примитивные, 25 - Перегнойно-карбонатные, 26 - Перегнойно-карбонатные тундровые, 27 - Болотные торфяные, 28 - Болотные торфяные переходные, 29 - Подбуры таежные (без подразделения), 30 - Подбуры увлажненные торфянистые, 31- Подбуры светлые  тундровые, 32 - Подбуры светло-коричневые, 33 - Подбуры тундровые (без подразделения),  34 - Подзолы глеевые торфовые и торфянистые, 35 - Подзолы глубокие глееватые и глеевые, 36 - Подзолы глееватые, </t>
  </si>
  <si>
    <t>37 - Подзолы иллювиально- железисто-гумусовые (без подразделения), 38 - Обнаженные горные породы, 39 - Буроземы  дерновые кислые, 40 - Буроземы  дерновые железистые,  41 - Буроземы  дерновые слабонасыщенные и насыщенные, 42 - Дерново-известковые, 43 - Дерново-подзолистые, 44 - Дерново-подзолистые глубокие глеевые и глееватые, 45 - Дерново-подзолистые поверхностно- глеевые, 46 - Дерново-подзолистые  со вторым гумусовым глубоким глееватым горизонтом, 47 - Почвы возвышенностей (солоннцовые, арктические и тундровые), 48 - Таежные торфянисто-перегнойные  гумусовые не глеевые.</t>
  </si>
  <si>
    <t xml:space="preserve">**Примечание: указана общая длина, в скобках приведена длина  водотока на территории РФ </t>
  </si>
  <si>
    <t xml:space="preserve">***Примечание: указана общая водосборная площадь, в скобках приведена водосборная площадь  водотока на территории РФ </t>
  </si>
  <si>
    <t>Река</t>
  </si>
  <si>
    <t>Водомерный пост</t>
  </si>
  <si>
    <t>Средние и характерные расходы воды</t>
  </si>
  <si>
    <t>Средние расходы воды, м³/с</t>
  </si>
  <si>
    <t>Год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</si>
  <si>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</si>
  <si>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</si>
  <si>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</si>
  <si>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</si>
  <si>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</si>
  <si>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</si>
  <si>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</si>
  <si>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</si>
  <si>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</si>
  <si>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</si>
  <si>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</si>
  <si>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</si>
  <si>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Месячные и годовые количества осадков (мм) разной обеспеченности</t>
  </si>
  <si>
    <t>Р, %</t>
  </si>
  <si>
    <t>Месяцы</t>
  </si>
  <si>
    <t>Название ВХУ,</t>
  </si>
  <si>
    <t>субъект РФ в его составе</t>
  </si>
  <si>
    <t>Доля субъектов РФ в ВХУ, %</t>
  </si>
  <si>
    <t>Код ВХУ</t>
  </si>
  <si>
    <t>Период реализации</t>
  </si>
  <si>
    <t>Субъект РФ</t>
  </si>
  <si>
    <t>№
п/п</t>
  </si>
  <si>
    <t>Название водного объекта</t>
  </si>
  <si>
    <t>Подбассейн</t>
  </si>
  <si>
    <t>Код водного объектав ГВР</t>
  </si>
  <si>
    <t>Описание местоположения</t>
  </si>
  <si>
    <t>Длина водотока,
км</t>
  </si>
  <si>
    <t>Водосборная площадь, км²</t>
  </si>
  <si>
    <t>Код водного объекта в ГВР</t>
  </si>
  <si>
    <t>Площадь водоема, км²</t>
  </si>
  <si>
    <t xml:space="preserve">Водосборная площадь, км² </t>
  </si>
  <si>
    <t>Куда впадает, с какого берега</t>
  </si>
  <si>
    <t>Расстояние
от устья, км</t>
  </si>
  <si>
    <t>Площадь водосбора, км²</t>
  </si>
  <si>
    <t>Густота
речной сети</t>
  </si>
  <si>
    <t>Озерность,
%</t>
  </si>
  <si>
    <t>Заболо-
ченность,
%</t>
  </si>
  <si>
    <t>Типы почв*</t>
  </si>
  <si>
    <t>Средний
уклон реки, ‰</t>
  </si>
  <si>
    <t>3</t>
  </si>
  <si>
    <t xml:space="preserve">*Примечание:   </t>
  </si>
  <si>
    <t>Арылах</t>
  </si>
  <si>
    <t>17040400211117600000151</t>
  </si>
  <si>
    <t>исток р. Новая №448</t>
  </si>
  <si>
    <t>Атамана</t>
  </si>
  <si>
    <t>17040400211117600000021</t>
  </si>
  <si>
    <t>р. Гусиха №251</t>
  </si>
  <si>
    <t>Аян</t>
  </si>
  <si>
    <t>17040100111117600000748</t>
  </si>
  <si>
    <t>исток р. Аян</t>
  </si>
  <si>
    <t>Баселак</t>
  </si>
  <si>
    <t>17040100111117600001110</t>
  </si>
  <si>
    <t>исток р. Амбардаах №2659</t>
  </si>
  <si>
    <t>Бёкчёгёрдёх</t>
  </si>
  <si>
    <t>17040100111117600001035</t>
  </si>
  <si>
    <t>р. без названия №2358</t>
  </si>
  <si>
    <t>Бол. Курлуска</t>
  </si>
  <si>
    <t>17040100111117600000823</t>
  </si>
  <si>
    <t>исток р. Курлуска</t>
  </si>
  <si>
    <t>Голдывул</t>
  </si>
  <si>
    <t>17040100111117600000786</t>
  </si>
  <si>
    <t>р. Голдывул</t>
  </si>
  <si>
    <t>Джиелях</t>
  </si>
  <si>
    <t>17040400111117600001241</t>
  </si>
  <si>
    <t>р. Фомич №3558</t>
  </si>
  <si>
    <t>Долгое</t>
  </si>
  <si>
    <t>17040400211117600000342</t>
  </si>
  <si>
    <t>исток р. Каламкута-Яму</t>
  </si>
  <si>
    <t>Долгое (Эдди-Турку)</t>
  </si>
  <si>
    <t>17040400211117600000281</t>
  </si>
  <si>
    <t>бассейн оз. Маягастах</t>
  </si>
  <si>
    <t>Дюпкун (Котуй)</t>
  </si>
  <si>
    <t>17040200111117600000455</t>
  </si>
  <si>
    <t>протекает р. Котуй</t>
  </si>
  <si>
    <t>Еромо</t>
  </si>
  <si>
    <t>17040200111117600000615</t>
  </si>
  <si>
    <t>исток р. Еромо-Хон</t>
  </si>
  <si>
    <t>Ессей</t>
  </si>
  <si>
    <t>17040200111117600000622</t>
  </si>
  <si>
    <t>исток р. Сикасьян (Ессей-Сээнэ), с. Ессей</t>
  </si>
  <si>
    <t>Исай</t>
  </si>
  <si>
    <t>17040400211117600000274</t>
  </si>
  <si>
    <t>исток р. без названия №560</t>
  </si>
  <si>
    <t>Картографов</t>
  </si>
  <si>
    <t>17040400211117600000052</t>
  </si>
  <si>
    <t>р. без названия №272</t>
  </si>
  <si>
    <t>Кокора</t>
  </si>
  <si>
    <t>17040400111117600001197</t>
  </si>
  <si>
    <t>исток р. Рассоха-Кокора</t>
  </si>
  <si>
    <t>Кунгасалах</t>
  </si>
  <si>
    <t>17040400211117600000144</t>
  </si>
  <si>
    <t>бассейн оз. Арылах №15</t>
  </si>
  <si>
    <t>Купчиктах</t>
  </si>
  <si>
    <t>17040400211117600000335</t>
  </si>
  <si>
    <t>бассейн оз. Долгое</t>
  </si>
  <si>
    <t>Курулушка</t>
  </si>
  <si>
    <t>17040400211117600000311</t>
  </si>
  <si>
    <t>исток р. без названия №565</t>
  </si>
  <si>
    <t>Куччугай-Сырута-Турку</t>
  </si>
  <si>
    <t>17040400211117600000380</t>
  </si>
  <si>
    <t>исток р. Сырута-Яму</t>
  </si>
  <si>
    <t>Лабаз</t>
  </si>
  <si>
    <t>17040100111117600000854</t>
  </si>
  <si>
    <t>исток р. Кегерди</t>
  </si>
  <si>
    <t>Люксина</t>
  </si>
  <si>
    <t>17040200111117600000448</t>
  </si>
  <si>
    <t>протекает р. Люксина</t>
  </si>
  <si>
    <t>Мокчокиит</t>
  </si>
  <si>
    <t>17040200111117600000561</t>
  </si>
  <si>
    <t>исток р. Макчокиит-Сээнэ</t>
  </si>
  <si>
    <t>Нёралак</t>
  </si>
  <si>
    <t>17040100111117600000755</t>
  </si>
  <si>
    <t>исток р. Богатырь-Хуолу</t>
  </si>
  <si>
    <t>Нёрангда</t>
  </si>
  <si>
    <t>17040200111117600000424</t>
  </si>
  <si>
    <t>исток р. Нёрангда-Сээнэ</t>
  </si>
  <si>
    <t>Нойуто-Турку</t>
  </si>
  <si>
    <t>17040400211117600000397</t>
  </si>
  <si>
    <t>исток р. Нойуто-Яму</t>
  </si>
  <si>
    <t>Пеляжье</t>
  </si>
  <si>
    <t>17040100111117600000977</t>
  </si>
  <si>
    <t>междуречье Островная - Сыранская (Зырянка)</t>
  </si>
  <si>
    <t>Подхребетное (Киен-Кюёль)</t>
  </si>
  <si>
    <t>17040100111117600000984</t>
  </si>
  <si>
    <t>исток р. Сыранская (Зырянка)</t>
  </si>
  <si>
    <t>Портнягино</t>
  </si>
  <si>
    <t>17040400211117600000212</t>
  </si>
  <si>
    <t>исток р. Гусиха №517</t>
  </si>
  <si>
    <t>Прончищева</t>
  </si>
  <si>
    <t>17040400211117600000113</t>
  </si>
  <si>
    <t>исток р. протока Широкая</t>
  </si>
  <si>
    <t>Сопкалах</t>
  </si>
  <si>
    <t>17040100111117600000878</t>
  </si>
  <si>
    <t>бассейн оз. Харгы</t>
  </si>
  <si>
    <t>Сопочное</t>
  </si>
  <si>
    <t>17040400211117600000267</t>
  </si>
  <si>
    <t>исток р. Сопочная №540</t>
  </si>
  <si>
    <t>Сырута-Турку</t>
  </si>
  <si>
    <t>17040400211117600000366</t>
  </si>
  <si>
    <t>исток р. Сырута-Яму-Тарида (Чермайин)</t>
  </si>
  <si>
    <t>Томпоко</t>
  </si>
  <si>
    <t>17040200111117600000585</t>
  </si>
  <si>
    <t>исток р. Томпоко-Хон</t>
  </si>
  <si>
    <t>Тонское</t>
  </si>
  <si>
    <t>17040100111117600000915</t>
  </si>
  <si>
    <t>р. Хопсоккон, бассейна р. Боганида</t>
  </si>
  <si>
    <t>Улахан-Бустах</t>
  </si>
  <si>
    <t>17040400211117600000205</t>
  </si>
  <si>
    <t>бассейн оз. Портнягино</t>
  </si>
  <si>
    <t>Харгы</t>
  </si>
  <si>
    <t>17040100111117600000861</t>
  </si>
  <si>
    <t>бассейн оз. Лабаз</t>
  </si>
  <si>
    <t>Херата-Ача</t>
  </si>
  <si>
    <t>17040400211117600000373</t>
  </si>
  <si>
    <t>р. Сырута-Яму-Тарида (Чермайин)</t>
  </si>
  <si>
    <t>Хутуда-Турку</t>
  </si>
  <si>
    <t>17040400211117600000137</t>
  </si>
  <si>
    <t>протекает р. Хутуда-Тари</t>
  </si>
  <si>
    <t>Хэкчэкиит</t>
  </si>
  <si>
    <t>17040200111117600000578</t>
  </si>
  <si>
    <t>исток р. Хэкчэкиит-Сээнэ</t>
  </si>
  <si>
    <t>Чайкино</t>
  </si>
  <si>
    <t>17040100111117600001004</t>
  </si>
  <si>
    <t>исток р. Чайкина</t>
  </si>
  <si>
    <t>Чиринда</t>
  </si>
  <si>
    <t>17040200111117600000509</t>
  </si>
  <si>
    <t>исток р. Чиринда-Хон, с. Чиринда</t>
  </si>
  <si>
    <t>Шайтан</t>
  </si>
  <si>
    <t>17040400111117600001159</t>
  </si>
  <si>
    <t>р. Куалай-Юрях</t>
  </si>
  <si>
    <t>Ялтан</t>
  </si>
  <si>
    <t>17040200111117600000646</t>
  </si>
  <si>
    <t>исток р. Ялтан</t>
  </si>
  <si>
    <t>17.04.04.001</t>
  </si>
  <si>
    <t>17.04.04.002</t>
  </si>
  <si>
    <t>17.04.02.001</t>
  </si>
  <si>
    <t>17.04.03.001</t>
  </si>
  <si>
    <t xml:space="preserve">Конечное число естественных водоемов для которых разрабатывается СКИОВО бассейна р. Хатанга </t>
  </si>
  <si>
    <t xml:space="preserve">Конечное число естественных водотоков для которых разрабатывается СКИОВО бассейна р. Хатанга  </t>
  </si>
  <si>
    <t>Характеристики рельефа и ландшафтов бассейна р. Хатанга</t>
  </si>
  <si>
    <t>Аганыли</t>
  </si>
  <si>
    <t>17040200112117600015199</t>
  </si>
  <si>
    <t>777 км по пр. берегу р. Котуй</t>
  </si>
  <si>
    <t>Амбардаах</t>
  </si>
  <si>
    <t>17040100112117600026594</t>
  </si>
  <si>
    <t>280 км по лв. берегу р. Маймеча</t>
  </si>
  <si>
    <t>Аякли</t>
  </si>
  <si>
    <t>17040100112117600021346</t>
  </si>
  <si>
    <t>604 км по пр. берегу р. Хета</t>
  </si>
  <si>
    <t>17040100112117600020332</t>
  </si>
  <si>
    <t>604 км по лв. берегу р. Хета</t>
  </si>
  <si>
    <t>Боганида</t>
  </si>
  <si>
    <t>17040100112117600023029</t>
  </si>
  <si>
    <t>374 км по лв. берегу р. Хета</t>
  </si>
  <si>
    <t>Бол. Балахня</t>
  </si>
  <si>
    <t>17040400212117600005636</t>
  </si>
  <si>
    <t>Хатангский залив</t>
  </si>
  <si>
    <t>Бол. Романиха</t>
  </si>
  <si>
    <t>17040100112117600024910</t>
  </si>
  <si>
    <t>218 км по пр. берегу р. Хета</t>
  </si>
  <si>
    <t>Боярка</t>
  </si>
  <si>
    <t>17040100112117600024163</t>
  </si>
  <si>
    <t>278 км по пр. берегу р. Хета</t>
  </si>
  <si>
    <t>Воеволи-Хан</t>
  </si>
  <si>
    <t>17040200112117600008474</t>
  </si>
  <si>
    <t>1192 км по пр. берегу р. Котуй</t>
  </si>
  <si>
    <t>Гусиха</t>
  </si>
  <si>
    <t>17040400212117600005179</t>
  </si>
  <si>
    <t>17040200112117600017742</t>
  </si>
  <si>
    <t>54 км по лв. берегу р. Куотуйкаан</t>
  </si>
  <si>
    <t>Илья</t>
  </si>
  <si>
    <t>17040200112117600017322</t>
  </si>
  <si>
    <t>102 км по лв. берегу р. Куотуйкаан</t>
  </si>
  <si>
    <t>Куотуйкаан</t>
  </si>
  <si>
    <t>17040200112117600016707</t>
  </si>
  <si>
    <t>461 км по пр. берегу р. Котуй</t>
  </si>
  <si>
    <t>Лагерная</t>
  </si>
  <si>
    <t>17040400212117600004189</t>
  </si>
  <si>
    <t>55 км по лв. берегу р. Подкаменная</t>
  </si>
  <si>
    <t>Маймеча (Медвежье)</t>
  </si>
  <si>
    <t>17040100112117600025559</t>
  </si>
  <si>
    <t>143 км по пр. берегу р. Хета</t>
  </si>
  <si>
    <t>Мойеро</t>
  </si>
  <si>
    <t>17040200112117600012181</t>
  </si>
  <si>
    <t>839 км по пр. берегу р. Котуй</t>
  </si>
  <si>
    <t>Мойерокан</t>
  </si>
  <si>
    <t>17040200112117600013126</t>
  </si>
  <si>
    <t>330 км по пр. берегу р. Мойеро</t>
  </si>
  <si>
    <t>Новая</t>
  </si>
  <si>
    <t>17040400112117600028513</t>
  </si>
  <si>
    <t>161 км по лв. берегу р. Хатанга</t>
  </si>
  <si>
    <t>Попигай</t>
  </si>
  <si>
    <t>17040300112117600031738</t>
  </si>
  <si>
    <t>28 км по лв. берегу р. Хатанга</t>
  </si>
  <si>
    <t>Рассоха</t>
  </si>
  <si>
    <t>17040300112117600032728</t>
  </si>
  <si>
    <t>257 км по лв. берегу р. Попигай</t>
  </si>
  <si>
    <t>Сабыда</t>
  </si>
  <si>
    <t>17040200112117600019869</t>
  </si>
  <si>
    <t>242 км по лв. берегу р. Котуй</t>
  </si>
  <si>
    <t>Тукалаан</t>
  </si>
  <si>
    <t>17040200112117600014444</t>
  </si>
  <si>
    <t>799 км по лв. берегу р. Котуй</t>
  </si>
  <si>
    <t>Фомич</t>
  </si>
  <si>
    <t>17040300112117600033657</t>
  </si>
  <si>
    <t>223 км по лв. берегу р. Попигай</t>
  </si>
  <si>
    <t>Хатанга (Котуй, Сейси)</t>
  </si>
  <si>
    <t>17040400112117600006917</t>
  </si>
  <si>
    <t>Хета</t>
  </si>
  <si>
    <t>17040100112117600020325</t>
  </si>
  <si>
    <t>227 км по лв. берегу р. Хатанга</t>
  </si>
  <si>
    <t>Чангада</t>
  </si>
  <si>
    <t>17040200112117600010378</t>
  </si>
  <si>
    <t>984 км по лв. берегу р. Котуй</t>
  </si>
  <si>
    <t>Эриечка</t>
  </si>
  <si>
    <t>17040200112117600018930</t>
  </si>
  <si>
    <t>329 км по пр. берегу р. Котуй</t>
  </si>
  <si>
    <t>р.Попигай (приток р.Хатанга), в том числе:</t>
  </si>
  <si>
    <t>реки бассейна моря Лаптевых, в том числе:</t>
  </si>
  <si>
    <t>№</t>
  </si>
  <si>
    <t>р. Хатанга</t>
  </si>
  <si>
    <t>с. Хатанга</t>
  </si>
  <si>
    <t>среднемесячные расходы воды получены за 32 года наблюдений (1961-1994 гг.)</t>
  </si>
  <si>
    <t>величина среднегодового расхода является ориентировочной, вычислена за период 1965-1967 гг.</t>
  </si>
  <si>
    <t>р.Хатанга - с.Хатанга</t>
  </si>
  <si>
    <t>Волочанка</t>
  </si>
  <si>
    <t>Хатанга</t>
  </si>
  <si>
    <t>Лесистость,
%</t>
  </si>
  <si>
    <t>Котуй, пр.</t>
  </si>
  <si>
    <t>15,25,33</t>
  </si>
  <si>
    <t>Маймеча, лв.</t>
  </si>
  <si>
    <t>12,26,33</t>
  </si>
  <si>
    <t>Хета, пр.</t>
  </si>
  <si>
    <t>33,38,48</t>
  </si>
  <si>
    <t>Хета, лв.</t>
  </si>
  <si>
    <t>33,38</t>
  </si>
  <si>
    <t>12,14,15</t>
  </si>
  <si>
    <t>12,14</t>
  </si>
  <si>
    <t>12,15,26,33</t>
  </si>
  <si>
    <t>12,33</t>
  </si>
  <si>
    <t>14,24</t>
  </si>
  <si>
    <t>Дьогдьоо (Дегде)</t>
  </si>
  <si>
    <t>Куотуйкаан, лв.</t>
  </si>
  <si>
    <t>25,26,33</t>
  </si>
  <si>
    <t>25,33,38</t>
  </si>
  <si>
    <t>33,48</t>
  </si>
  <si>
    <t>Подкаменная, лв.</t>
  </si>
  <si>
    <t>14,24,47</t>
  </si>
  <si>
    <t>12,15,25,26,33,38,48</t>
  </si>
  <si>
    <t>15,16,25</t>
  </si>
  <si>
    <t>Мойеро, пр.</t>
  </si>
  <si>
    <t>25,48</t>
  </si>
  <si>
    <t>Хатанга, лв.</t>
  </si>
  <si>
    <t>Подкаменная</t>
  </si>
  <si>
    <t>12,13,15,26,33</t>
  </si>
  <si>
    <t>Попигай, лв.</t>
  </si>
  <si>
    <t>26,33,38</t>
  </si>
  <si>
    <t>Котуй, лв.</t>
  </si>
  <si>
    <t>15,26,33</t>
  </si>
  <si>
    <t>Томулах</t>
  </si>
  <si>
    <t>Боганида, лв.</t>
  </si>
  <si>
    <t>12,15</t>
  </si>
  <si>
    <t>12,25,26,48</t>
  </si>
  <si>
    <t>26,33</t>
  </si>
  <si>
    <t>12,15,26,33,25,38,48</t>
  </si>
  <si>
    <t>12,14,15,25,26,33,38,48</t>
  </si>
  <si>
    <t>12,16,48</t>
  </si>
  <si>
    <t>ВХУ</t>
  </si>
  <si>
    <t>17.04.01.001</t>
  </si>
  <si>
    <t>17040400212117600003915</t>
  </si>
  <si>
    <t>17040100112117600023470</t>
  </si>
  <si>
    <t>125 км по лв. берегу р. Боганида</t>
  </si>
  <si>
    <t>р.Котуй (Хатанга), в том числе:</t>
  </si>
  <si>
    <t>р.Хета, в том числе:</t>
  </si>
  <si>
    <t>р.Хатанга, в том числе:</t>
  </si>
  <si>
    <t>Красноярский край, Эвенкийский  муниципальный район</t>
  </si>
  <si>
    <t>Республика Саха, Оленекский Национальный район</t>
  </si>
  <si>
    <t xml:space="preserve"> </t>
  </si>
  <si>
    <t>Республика Саха, Анабарский-Национальный район</t>
  </si>
  <si>
    <t>Красноярский край, Таймырский Долгано-Ненецкий  муниципальный район</t>
  </si>
  <si>
    <t>Доля субъектов Российской Федерации и муниципальных образований, входящих в их состав, в водохозяйственных участках
бассейна р.  Хатанга</t>
  </si>
  <si>
    <t>Макрорайон</t>
  </si>
  <si>
    <t>Красноярский край (территория в бассейне р. Хатанга)</t>
  </si>
  <si>
    <t>Ведомственная целевая программа "Развитие добычи сырой нефти и природного газа на территории Красноярского края в 2010-2012 годах", утв. Распоряжением Правительства Красноярского края от 31.12.2009 № 1159-Р</t>
  </si>
  <si>
    <t>Стратегия социально - экономического развития Сибири до 2020 года, утв. Распоряжением Правительства РФ 05.07.2010 № 1120-р (д) "</t>
  </si>
  <si>
    <t xml:space="preserve">Постановление Совета администрации Красноярского края от 10.04.2006 № 80-П "О стратегии создания нефтегазового комплекса для ускорения социально-экономического развития Красноярского края, Таймырского (Долгано-Ненецкого) и Эвенкийского автономных округов" </t>
  </si>
  <si>
    <t>Гидрологическая изученность бассейна р. Хатанга</t>
  </si>
  <si>
    <t xml:space="preserve">Ведомственная целевая программа "Развитие добычи топливно-энергетических полезных ископаемых на территории Красноярского края на 2010-2012 годы", утв. Распоряжением Правительства Красноярского края от 31.12.2009 № 11671-Р от 31 декабря 2009 г. N 1165-Р
</t>
  </si>
  <si>
    <t>Красноярский край</t>
  </si>
  <si>
    <t>Приложение А</t>
  </si>
  <si>
    <t>Приложение Б</t>
  </si>
  <si>
    <t>Приложение В</t>
  </si>
  <si>
    <t>Приложение Г</t>
  </si>
  <si>
    <t>Приложение Д</t>
  </si>
  <si>
    <t>Приложение Ж</t>
  </si>
  <si>
    <t>Приложение К</t>
  </si>
  <si>
    <t>Приложение И</t>
  </si>
  <si>
    <r>
      <t>Площадь ВХУ, тыс. км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</si>
  <si>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Площадь субъекта РФ, в границах ВХУ, тыс.км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</si>
  <si>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система высот</t>
  </si>
  <si>
    <t>высота, м</t>
  </si>
  <si>
    <r>
      <t>Площадь
водосбора, км</t>
    </r>
    <r>
      <rPr>
        <sz val="12"/>
        <rFont val="Calibri"/>
        <family val="2"/>
        <charset val="204"/>
      </rPr>
      <t>²</t>
    </r>
  </si>
  <si>
    <r>
      <t>Объем воды, км</t>
    </r>
    <r>
      <rPr>
        <sz val="12"/>
        <color indexed="8"/>
        <rFont val="Calibri"/>
        <family val="2"/>
        <charset val="204"/>
      </rPr>
      <t>³</t>
    </r>
  </si>
  <si>
    <t>Перерабатывающая промышленность</t>
  </si>
  <si>
    <t>2012 - 2020 гг.</t>
  </si>
  <si>
    <t>Строительство мясоперерабатывающего завода на основе мяса северного оленя</t>
  </si>
  <si>
    <t>Северный*</t>
  </si>
  <si>
    <t xml:space="preserve">Основные стратегические приоритеты социально-экономического развития Красноярского края (Таймырский Долгано-Ненецкий, Эвенкийский муниципальные районы)
в бассейне р. Хатанга до 2020 г. </t>
  </si>
  <si>
    <t>Примечание:      * -</t>
  </si>
  <si>
    <t>1419</t>
  </si>
  <si>
    <t>217</t>
  </si>
  <si>
    <t>17.06.1934</t>
  </si>
  <si>
    <t>-1,48</t>
  </si>
  <si>
    <t>БС</t>
  </si>
  <si>
    <t>Тиксинское УГКС</t>
  </si>
  <si>
    <t>истока*</t>
  </si>
  <si>
    <t>* с учетом р. Котуй</t>
  </si>
  <si>
    <t xml:space="preserve">Комплексная программа «Социально-экономическое развитие Таймырского Долгано-Ненецкого муниципального района на 2012-2020 годы", утвержденная Решением Думы Таймырского Долгано-Ненецкого муниципальногорайона от 05.03.2008 № 08-0238 с изменениями от 18.05.2012 № 11-0245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</si>
</sst>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indexed="10"/>
      <name val="Calibri"/>
      <family val="2"/>
      <charset val="204"/>
    </font>
    <font>
      <b/>
      <sz val="10"/>
      <color indexed="10"/>
      <name val="Calibri"/>
      <family val="2"/>
      <charset val="204"/>
    </font>
    <font>
      <sz val="8"/>
      <name val="Calibri"/>
      <family val="2"/>
      <charset val="204"/>
    </font>
    <font>
      <b/>
      <sz val="10"/>
      <name val="Calibri"/>
      <family val="2"/>
      <charset val="204"/>
    </font>
    <font>
      <sz val="10"/>
      <name val="MS Sans Serif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4" fillId="0" borderId="0"/>
  </cellStyleXfs>
  <cellXfs count="191">
    <xf numFmtId="0" fontId="0" fillId="0" borderId="0" xfId="0"/>
    <xf numFmtId="0" fontId="0" fillId="0" borderId="0" xfId="0" applyBorder="1"/>
    <xf numFmtId="0" fontId="6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6" fillId="0" borderId="0" xfId="0" applyNumberFormat="1" applyFont="1" applyFill="1" applyBorder="1"/>
    <xf numFmtId="0" fontId="3" fillId="0" borderId="2" xfId="0" applyFont="1" applyFill="1" applyBorder="1"/>
    <xf numFmtId="0" fontId="7" fillId="0" borderId="0" xfId="0" applyNumberFormat="1" applyFont="1" applyFill="1" applyBorder="1"/>
    <xf numFmtId="0" fontId="2" fillId="0" borderId="0" xfId="0" applyFont="1" applyFill="1" applyBorder="1"/>
    <xf numFmtId="0" fontId="2" fillId="0" borderId="3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2" fontId="3" fillId="0" borderId="0" xfId="0" applyNumberFormat="1" applyFont="1" applyFill="1" applyBorder="1"/>
    <xf numFmtId="0" fontId="9" fillId="0" borderId="0" xfId="0" applyFont="1" applyFill="1" applyBorder="1"/>
    <xf numFmtId="2" fontId="2" fillId="0" borderId="0" xfId="0" applyNumberFormat="1" applyFont="1" applyFill="1" applyBorder="1"/>
    <xf numFmtId="1" fontId="3" fillId="0" borderId="0" xfId="0" applyNumberFormat="1" applyFont="1" applyFill="1" applyBorder="1"/>
    <xf numFmtId="0" fontId="0" fillId="0" borderId="0" xfId="0" applyFont="1"/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" fillId="0" borderId="0" xfId="0" applyNumberFormat="1" applyFont="1" applyFill="1" applyBorder="1" applyAlignment="1" applyProtection="1"/>
    <xf numFmtId="0" fontId="11" fillId="0" borderId="0" xfId="6" applyFont="1"/>
    <xf numFmtId="0" fontId="11" fillId="0" borderId="0" xfId="6" applyFont="1" applyBorder="1"/>
    <xf numFmtId="0" fontId="3" fillId="0" borderId="0" xfId="5" applyFont="1" applyAlignment="1">
      <alignment horizontal="center"/>
    </xf>
    <xf numFmtId="0" fontId="3" fillId="0" borderId="0" xfId="5" applyFont="1" applyBorder="1" applyAlignment="1"/>
    <xf numFmtId="0" fontId="3" fillId="0" borderId="0" xfId="5" applyFont="1"/>
    <xf numFmtId="0" fontId="9" fillId="0" borderId="0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left"/>
    </xf>
    <xf numFmtId="0" fontId="3" fillId="0" borderId="6" xfId="5" applyFont="1" applyBorder="1"/>
    <xf numFmtId="0" fontId="3" fillId="0" borderId="6" xfId="5" applyFont="1" applyBorder="1" applyAlignment="1">
      <alignment horizontal="left"/>
    </xf>
    <xf numFmtId="0" fontId="3" fillId="0" borderId="7" xfId="5" applyFont="1" applyBorder="1" applyAlignment="1"/>
    <xf numFmtId="0" fontId="14" fillId="0" borderId="0" xfId="4" applyFont="1" applyFill="1" applyBorder="1"/>
    <xf numFmtId="0" fontId="14" fillId="0" borderId="0" xfId="4" applyFont="1" applyFill="1"/>
    <xf numFmtId="0" fontId="15" fillId="0" borderId="0" xfId="4" applyFont="1" applyFill="1" applyBorder="1" applyAlignment="1">
      <alignment horizontal="center" vertical="center"/>
    </xf>
    <xf numFmtId="0" fontId="15" fillId="0" borderId="0" xfId="4" applyFont="1" applyFill="1" applyAlignment="1">
      <alignment horizontal="center" vertical="center"/>
    </xf>
    <xf numFmtId="0" fontId="16" fillId="0" borderId="0" xfId="6" applyFont="1" applyFill="1" applyAlignment="1">
      <alignment horizontal="center" vertical="center"/>
    </xf>
    <xf numFmtId="0" fontId="16" fillId="0" borderId="0" xfId="6" applyFont="1" applyFill="1" applyBorder="1" applyAlignment="1">
      <alignment horizontal="center" vertical="center"/>
    </xf>
    <xf numFmtId="49" fontId="14" fillId="0" borderId="0" xfId="4" applyNumberFormat="1" applyFont="1" applyFill="1" applyBorder="1" applyAlignment="1">
      <alignment vertical="top"/>
    </xf>
    <xf numFmtId="49" fontId="14" fillId="0" borderId="0" xfId="4" applyNumberFormat="1" applyFont="1" applyFill="1" applyBorder="1"/>
    <xf numFmtId="0" fontId="17" fillId="0" borderId="0" xfId="0" applyFont="1"/>
    <xf numFmtId="0" fontId="17" fillId="0" borderId="0" xfId="0" applyFont="1" applyBorder="1"/>
    <xf numFmtId="164" fontId="3" fillId="0" borderId="0" xfId="0" applyNumberFormat="1" applyFont="1" applyFill="1" applyBorder="1"/>
    <xf numFmtId="0" fontId="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 wrapText="1"/>
    </xf>
    <xf numFmtId="0" fontId="18" fillId="0" borderId="0" xfId="0" applyFont="1"/>
    <xf numFmtId="0" fontId="21" fillId="0" borderId="12" xfId="0" applyFont="1" applyFill="1" applyBorder="1" applyAlignment="1">
      <alignment horizontal="center"/>
    </xf>
    <xf numFmtId="0" fontId="21" fillId="0" borderId="12" xfId="0" applyFont="1" applyFill="1" applyBorder="1"/>
    <xf numFmtId="0" fontId="22" fillId="0" borderId="12" xfId="0" applyFont="1" applyFill="1" applyBorder="1"/>
    <xf numFmtId="0" fontId="20" fillId="0" borderId="12" xfId="0" applyFont="1" applyFill="1" applyBorder="1"/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/>
    </xf>
    <xf numFmtId="0" fontId="20" fillId="0" borderId="1" xfId="0" applyNumberFormat="1" applyFont="1" applyFill="1" applyBorder="1" applyAlignment="1">
      <alignment horizontal="center"/>
    </xf>
    <xf numFmtId="0" fontId="23" fillId="0" borderId="1" xfId="0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0" fillId="0" borderId="1" xfId="0" applyFont="1" applyFill="1" applyBorder="1"/>
    <xf numFmtId="0" fontId="23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quotePrefix="1" applyNumberFormat="1" applyFont="1" applyFill="1" applyBorder="1" applyAlignment="1">
      <alignment horizontal="center"/>
    </xf>
    <xf numFmtId="0" fontId="20" fillId="0" borderId="1" xfId="0" applyNumberFormat="1" applyFont="1" applyFill="1" applyBorder="1"/>
    <xf numFmtId="0" fontId="23" fillId="0" borderId="4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/>
    </xf>
    <xf numFmtId="0" fontId="20" fillId="0" borderId="11" xfId="0" applyFont="1" applyFill="1" applyBorder="1"/>
    <xf numFmtId="0" fontId="23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/>
    <xf numFmtId="0" fontId="22" fillId="0" borderId="0" xfId="0" applyFont="1" applyFill="1" applyBorder="1"/>
    <xf numFmtId="0" fontId="21" fillId="0" borderId="0" xfId="0" applyFont="1"/>
    <xf numFmtId="164" fontId="23" fillId="0" borderId="1" xfId="0" applyNumberFormat="1" applyFont="1" applyBorder="1"/>
    <xf numFmtId="1" fontId="23" fillId="0" borderId="1" xfId="0" applyNumberFormat="1" applyFont="1" applyBorder="1"/>
    <xf numFmtId="164" fontId="20" fillId="0" borderId="1" xfId="0" applyNumberFormat="1" applyFont="1" applyBorder="1"/>
    <xf numFmtId="1" fontId="20" fillId="0" borderId="1" xfId="0" applyNumberFormat="1" applyFont="1" applyBorder="1"/>
    <xf numFmtId="164" fontId="20" fillId="0" borderId="1" xfId="0" applyNumberFormat="1" applyFont="1" applyBorder="1" applyAlignment="1">
      <alignment horizontal="center"/>
    </xf>
    <xf numFmtId="1" fontId="23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0" fontId="21" fillId="0" borderId="1" xfId="0" applyFont="1" applyBorder="1"/>
    <xf numFmtId="0" fontId="20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23" fillId="0" borderId="8" xfId="0" applyFont="1" applyBorder="1" applyAlignment="1">
      <alignment horizontal="justify" vertical="top" wrapText="1"/>
    </xf>
    <xf numFmtId="49" fontId="23" fillId="0" borderId="0" xfId="0" applyNumberFormat="1" applyFont="1" applyAlignment="1">
      <alignment horizontal="right" vertical="top" wrapText="1"/>
    </xf>
    <xf numFmtId="0" fontId="23" fillId="0" borderId="0" xfId="0" applyFont="1" applyFill="1" applyAlignment="1">
      <alignment horizontal="right" vertical="top" wrapText="1"/>
    </xf>
    <xf numFmtId="0" fontId="23" fillId="0" borderId="0" xfId="0" applyFont="1" applyAlignment="1">
      <alignment horizontal="right" vertical="top" wrapText="1"/>
    </xf>
    <xf numFmtId="49" fontId="20" fillId="0" borderId="0" xfId="4" applyNumberFormat="1" applyFont="1" applyFill="1" applyBorder="1" applyAlignment="1">
      <alignment vertical="top"/>
    </xf>
    <xf numFmtId="49" fontId="20" fillId="0" borderId="0" xfId="4" applyNumberFormat="1" applyFont="1" applyFill="1" applyBorder="1"/>
    <xf numFmtId="0" fontId="20" fillId="0" borderId="0" xfId="4" applyFont="1" applyFill="1" applyBorder="1"/>
    <xf numFmtId="0" fontId="23" fillId="0" borderId="0" xfId="4" applyFont="1" applyFill="1" applyBorder="1" applyAlignment="1">
      <alignment horizontal="center" vertical="center"/>
    </xf>
    <xf numFmtId="49" fontId="23" fillId="0" borderId="1" xfId="4" applyNumberFormat="1" applyFont="1" applyFill="1" applyBorder="1" applyAlignment="1">
      <alignment horizontal="center" vertical="center"/>
    </xf>
    <xf numFmtId="0" fontId="23" fillId="0" borderId="1" xfId="6" applyFont="1" applyFill="1" applyBorder="1" applyAlignment="1">
      <alignment horizontal="center" vertical="center"/>
    </xf>
    <xf numFmtId="49" fontId="23" fillId="0" borderId="1" xfId="6" applyNumberFormat="1" applyFont="1" applyFill="1" applyBorder="1" applyAlignment="1">
      <alignment vertical="center"/>
    </xf>
    <xf numFmtId="49" fontId="23" fillId="0" borderId="1" xfId="6" applyNumberFormat="1" applyFont="1" applyFill="1" applyBorder="1" applyAlignment="1">
      <alignment horizontal="center" vertical="center"/>
    </xf>
    <xf numFmtId="0" fontId="23" fillId="0" borderId="1" xfId="6" applyNumberFormat="1" applyFont="1" applyFill="1" applyBorder="1" applyAlignment="1">
      <alignment horizontal="center" vertical="center"/>
    </xf>
    <xf numFmtId="0" fontId="23" fillId="0" borderId="0" xfId="6" applyFont="1" applyFill="1" applyBorder="1" applyAlignment="1">
      <alignment horizontal="center" vertical="center"/>
    </xf>
    <xf numFmtId="49" fontId="23" fillId="0" borderId="4" xfId="4" applyNumberFormat="1" applyFont="1" applyFill="1" applyBorder="1" applyAlignment="1">
      <alignment horizontal="center" vertical="center" wrapText="1"/>
    </xf>
    <xf numFmtId="49" fontId="23" fillId="0" borderId="1" xfId="4" applyNumberFormat="1" applyFont="1" applyFill="1" applyBorder="1" applyAlignment="1">
      <alignment horizontal="center" vertical="center" wrapText="1"/>
    </xf>
    <xf numFmtId="49" fontId="23" fillId="0" borderId="4" xfId="4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/>
    </xf>
    <xf numFmtId="0" fontId="20" fillId="0" borderId="1" xfId="0" quotePrefix="1" applyNumberFormat="1" applyFont="1" applyBorder="1" applyAlignment="1">
      <alignment horizontal="center"/>
    </xf>
    <xf numFmtId="0" fontId="20" fillId="0" borderId="1" xfId="0" quotePrefix="1" applyFont="1" applyFill="1" applyBorder="1" applyAlignment="1">
      <alignment horizontal="center"/>
    </xf>
    <xf numFmtId="0" fontId="20" fillId="0" borderId="1" xfId="0" quotePrefix="1" applyNumberFormat="1" applyFont="1" applyBorder="1"/>
    <xf numFmtId="0" fontId="20" fillId="0" borderId="1" xfId="0" applyNumberFormat="1" applyFont="1" applyBorder="1"/>
    <xf numFmtId="0" fontId="20" fillId="0" borderId="1" xfId="0" quotePrefix="1" applyNumberFormat="1" applyFont="1" applyBorder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20" fillId="0" borderId="1" xfId="0" applyFont="1" applyBorder="1" applyAlignment="1">
      <alignment vertical="center" wrapText="1"/>
    </xf>
    <xf numFmtId="0" fontId="20" fillId="0" borderId="0" xfId="5" applyFont="1" applyBorder="1" applyAlignment="1">
      <alignment horizontal="center"/>
    </xf>
    <xf numFmtId="0" fontId="20" fillId="0" borderId="0" xfId="5" applyFont="1" applyBorder="1"/>
    <xf numFmtId="0" fontId="20" fillId="0" borderId="0" xfId="5" applyFont="1" applyBorder="1" applyAlignment="1">
      <alignment horizontal="left"/>
    </xf>
    <xf numFmtId="0" fontId="20" fillId="0" borderId="0" xfId="5" applyFont="1" applyBorder="1" applyAlignment="1"/>
    <xf numFmtId="0" fontId="20" fillId="0" borderId="1" xfId="5" applyFont="1" applyBorder="1" applyAlignment="1">
      <alignment horizontal="center"/>
    </xf>
    <xf numFmtId="2" fontId="20" fillId="0" borderId="1" xfId="5" applyNumberFormat="1" applyFont="1" applyBorder="1" applyAlignment="1">
      <alignment horizontal="left" wrapText="1"/>
    </xf>
    <xf numFmtId="2" fontId="20" fillId="0" borderId="1" xfId="5" applyNumberFormat="1" applyFont="1" applyBorder="1" applyAlignment="1">
      <alignment horizontal="left"/>
    </xf>
    <xf numFmtId="1" fontId="20" fillId="0" borderId="1" xfId="5" applyNumberFormat="1" applyFont="1" applyBorder="1" applyAlignment="1"/>
    <xf numFmtId="164" fontId="20" fillId="0" borderId="1" xfId="5" applyNumberFormat="1" applyFont="1" applyBorder="1" applyAlignment="1"/>
    <xf numFmtId="0" fontId="20" fillId="0" borderId="1" xfId="5" applyFont="1" applyBorder="1"/>
    <xf numFmtId="2" fontId="20" fillId="0" borderId="0" xfId="5" applyNumberFormat="1" applyFont="1" applyBorder="1" applyAlignment="1">
      <alignment horizontal="left" wrapText="1"/>
    </xf>
    <xf numFmtId="2" fontId="20" fillId="0" borderId="0" xfId="5" applyNumberFormat="1" applyFont="1" applyBorder="1" applyAlignment="1">
      <alignment horizontal="left"/>
    </xf>
    <xf numFmtId="164" fontId="20" fillId="0" borderId="0" xfId="5" applyNumberFormat="1" applyFont="1" applyBorder="1" applyAlignment="1"/>
    <xf numFmtId="1" fontId="20" fillId="0" borderId="0" xfId="5" applyNumberFormat="1" applyFont="1" applyBorder="1" applyAlignment="1"/>
    <xf numFmtId="165" fontId="20" fillId="0" borderId="0" xfId="5" applyNumberFormat="1" applyFont="1" applyBorder="1" applyAlignment="1"/>
    <xf numFmtId="2" fontId="20" fillId="0" borderId="0" xfId="5" applyNumberFormat="1" applyFont="1" applyBorder="1" applyAlignment="1"/>
    <xf numFmtId="0" fontId="23" fillId="0" borderId="1" xfId="5" applyFont="1" applyBorder="1" applyAlignment="1">
      <alignment horizontal="center"/>
    </xf>
    <xf numFmtId="0" fontId="20" fillId="0" borderId="1" xfId="0" applyFont="1" applyBorder="1" applyAlignment="1">
      <alignment horizontal="center" wrapText="1"/>
    </xf>
    <xf numFmtId="164" fontId="13" fillId="0" borderId="0" xfId="0" applyNumberFormat="1" applyFont="1" applyBorder="1" applyAlignment="1">
      <alignment horizont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49" fontId="30" fillId="0" borderId="0" xfId="4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justify" vertical="top" wrapText="1"/>
    </xf>
    <xf numFmtId="0" fontId="20" fillId="0" borderId="0" xfId="0" applyNumberFormat="1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center"/>
    </xf>
    <xf numFmtId="2" fontId="23" fillId="0" borderId="13" xfId="0" applyNumberFormat="1" applyFont="1" applyBorder="1" applyAlignment="1">
      <alignment horizontal="center" vertical="center" wrapText="1"/>
    </xf>
    <xf numFmtId="2" fontId="23" fillId="0" borderId="11" xfId="0" applyNumberFormat="1" applyFont="1" applyBorder="1" applyAlignment="1">
      <alignment horizontal="center" vertical="center" wrapText="1"/>
    </xf>
    <xf numFmtId="2" fontId="23" fillId="0" borderId="14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/>
    </xf>
    <xf numFmtId="1" fontId="20" fillId="0" borderId="1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justify" vertical="top" wrapText="1"/>
    </xf>
    <xf numFmtId="0" fontId="23" fillId="0" borderId="1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9" fillId="0" borderId="0" xfId="0" applyFont="1" applyAlignment="1">
      <alignment horizontal="justify" wrapText="1"/>
    </xf>
    <xf numFmtId="0" fontId="29" fillId="0" borderId="0" xfId="0" applyFont="1" applyBorder="1" applyAlignment="1">
      <alignment horizontal="justify" vertical="top" wrapText="1"/>
    </xf>
    <xf numFmtId="0" fontId="29" fillId="0" borderId="0" xfId="0" applyFont="1" applyFill="1" applyBorder="1" applyAlignment="1">
      <alignment horizontal="justify" vertical="top" wrapText="1"/>
    </xf>
    <xf numFmtId="0" fontId="29" fillId="0" borderId="11" xfId="0" applyFont="1" applyBorder="1" applyAlignment="1">
      <alignment horizontal="justify" vertical="top" wrapText="1"/>
    </xf>
    <xf numFmtId="49" fontId="26" fillId="0" borderId="0" xfId="4" applyNumberFormat="1" applyFont="1" applyFill="1" applyBorder="1" applyAlignment="1">
      <alignment horizontal="center"/>
    </xf>
    <xf numFmtId="49" fontId="23" fillId="0" borderId="10" xfId="4" applyNumberFormat="1" applyFont="1" applyFill="1" applyBorder="1" applyAlignment="1">
      <alignment horizontal="center" vertical="center"/>
    </xf>
    <xf numFmtId="49" fontId="23" fillId="0" borderId="8" xfId="4" applyNumberFormat="1" applyFont="1" applyFill="1" applyBorder="1" applyAlignment="1">
      <alignment horizontal="center" vertical="center"/>
    </xf>
    <xf numFmtId="49" fontId="23" fillId="0" borderId="10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0" borderId="4" xfId="4" applyNumberFormat="1" applyFont="1" applyFill="1" applyBorder="1" applyAlignment="1">
      <alignment horizontal="center" vertical="center" wrapText="1"/>
    </xf>
    <xf numFmtId="49" fontId="23" fillId="0" borderId="5" xfId="4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wrapText="1"/>
    </xf>
    <xf numFmtId="0" fontId="26" fillId="0" borderId="0" xfId="6" applyFont="1" applyBorder="1" applyAlignment="1">
      <alignment horizontal="center" vertical="center"/>
    </xf>
    <xf numFmtId="0" fontId="23" fillId="0" borderId="1" xfId="5" applyFont="1" applyBorder="1" applyAlignment="1">
      <alignment horizontal="center"/>
    </xf>
    <xf numFmtId="0" fontId="23" fillId="0" borderId="1" xfId="5" applyFont="1" applyFill="1" applyBorder="1" applyAlignment="1">
      <alignment horizontal="center"/>
    </xf>
    <xf numFmtId="2" fontId="23" fillId="0" borderId="1" xfId="5" applyNumberFormat="1" applyFont="1" applyBorder="1" applyAlignment="1">
      <alignment horizont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3 Географическое описание" xfId="4"/>
    <cellStyle name="Обычный_гидрология" xfId="5"/>
    <cellStyle name="Обычный_прилож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52"/>
  <sheetViews>
    <sheetView zoomScale="80" zoomScaleNormal="80" workbookViewId="0">
      <selection activeCell="A4" sqref="A4:XFD4"/>
    </sheetView>
  </sheetViews>
  <sheetFormatPr defaultColWidth="4.7109375" defaultRowHeight="12.75"/>
  <cols>
    <col min="1" max="1" width="4.7109375" style="10"/>
    <col min="2" max="2" width="20.85546875" style="3" customWidth="1"/>
    <col min="3" max="3" width="21.5703125" style="10" customWidth="1"/>
    <col min="4" max="4" width="13.5703125" style="10" customWidth="1"/>
    <col min="5" max="5" width="11" style="10" customWidth="1"/>
    <col min="6" max="6" width="19.140625" style="10" customWidth="1"/>
    <col min="7" max="7" width="10.28515625" style="2" customWidth="1"/>
    <col min="8" max="8" width="13.42578125" style="3" customWidth="1"/>
    <col min="9" max="9" width="12.85546875" style="3" customWidth="1"/>
    <col min="10" max="10" width="12" style="3" customWidth="1"/>
    <col min="11" max="11" width="23.5703125" style="3" customWidth="1"/>
    <col min="12" max="12" width="12" style="3" customWidth="1"/>
    <col min="13" max="17" width="9.140625" style="3" customWidth="1"/>
    <col min="18" max="18" width="9.140625" style="15" customWidth="1"/>
    <col min="19" max="30" width="9.140625" style="3" customWidth="1"/>
    <col min="31" max="255" width="9.140625" style="4" customWidth="1"/>
    <col min="256" max="16384" width="4.7109375" style="4"/>
  </cols>
  <sheetData>
    <row r="1" spans="1:30" ht="17.25" customHeight="1">
      <c r="A1" s="149" t="s">
        <v>359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30" ht="15" customHeight="1">
      <c r="A2" s="151" t="s">
        <v>209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30" ht="12" customHeight="1" thickBot="1">
      <c r="A3" s="51"/>
      <c r="B3" s="52"/>
      <c r="C3" s="51"/>
      <c r="D3" s="51"/>
      <c r="E3" s="51"/>
      <c r="F3" s="51"/>
      <c r="G3" s="53"/>
      <c r="H3" s="54"/>
      <c r="I3" s="54"/>
      <c r="J3" s="54"/>
      <c r="K3" s="54"/>
      <c r="L3" s="54"/>
    </row>
    <row r="4" spans="1:30" s="6" customFormat="1" ht="63.75" customHeight="1" thickBot="1">
      <c r="A4" s="55" t="s">
        <v>51</v>
      </c>
      <c r="B4" s="56" t="s">
        <v>52</v>
      </c>
      <c r="C4" s="57" t="s">
        <v>61</v>
      </c>
      <c r="D4" s="57" t="s">
        <v>62</v>
      </c>
      <c r="E4" s="57" t="s">
        <v>56</v>
      </c>
      <c r="F4" s="57" t="s">
        <v>63</v>
      </c>
      <c r="G4" s="58" t="s">
        <v>64</v>
      </c>
      <c r="H4" s="59" t="s">
        <v>297</v>
      </c>
      <c r="I4" s="59" t="s">
        <v>65</v>
      </c>
      <c r="J4" s="59" t="s">
        <v>66</v>
      </c>
      <c r="K4" s="60" t="s">
        <v>67</v>
      </c>
      <c r="L4" s="59" t="s">
        <v>68</v>
      </c>
      <c r="M4" s="16"/>
      <c r="N4" s="3"/>
      <c r="O4" s="3"/>
      <c r="P4" s="3"/>
      <c r="Q4" s="3"/>
      <c r="R4" s="15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s="9" customFormat="1" ht="13.5" customHeight="1" thickBot="1">
      <c r="A5" s="61">
        <v>1</v>
      </c>
      <c r="B5" s="62">
        <v>2</v>
      </c>
      <c r="C5" s="61">
        <v>3</v>
      </c>
      <c r="D5" s="62">
        <v>4</v>
      </c>
      <c r="E5" s="62">
        <v>5</v>
      </c>
      <c r="F5" s="61">
        <v>6</v>
      </c>
      <c r="G5" s="63">
        <v>7</v>
      </c>
      <c r="H5" s="61">
        <v>8</v>
      </c>
      <c r="I5" s="61">
        <v>9</v>
      </c>
      <c r="J5" s="61">
        <v>10</v>
      </c>
      <c r="K5" s="61">
        <v>11</v>
      </c>
      <c r="L5" s="61">
        <v>12</v>
      </c>
      <c r="M5" s="8"/>
      <c r="N5" s="8"/>
      <c r="O5" s="8"/>
      <c r="P5" s="8"/>
      <c r="Q5" s="8"/>
      <c r="R5" s="17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ht="15.75">
      <c r="A6" s="64">
        <v>1</v>
      </c>
      <c r="B6" s="65" t="s">
        <v>210</v>
      </c>
      <c r="C6" s="61" t="s">
        <v>298</v>
      </c>
      <c r="D6" s="61">
        <v>777</v>
      </c>
      <c r="E6" s="61">
        <v>202</v>
      </c>
      <c r="F6" s="61">
        <v>6480</v>
      </c>
      <c r="G6" s="66">
        <v>0.23</v>
      </c>
      <c r="H6" s="67">
        <v>51.5</v>
      </c>
      <c r="I6" s="67">
        <v>0.7</v>
      </c>
      <c r="J6" s="60">
        <v>7.5</v>
      </c>
      <c r="K6" s="60" t="s">
        <v>299</v>
      </c>
      <c r="L6" s="67">
        <v>2.2000000000000002</v>
      </c>
      <c r="N6" s="15"/>
      <c r="O6" s="47"/>
      <c r="P6" s="47"/>
      <c r="Q6" s="15"/>
      <c r="R6" s="47"/>
    </row>
    <row r="7" spans="1:30" ht="15.75">
      <c r="A7" s="64">
        <v>2</v>
      </c>
      <c r="B7" s="65" t="s">
        <v>213</v>
      </c>
      <c r="C7" s="61" t="s">
        <v>300</v>
      </c>
      <c r="D7" s="61">
        <v>280</v>
      </c>
      <c r="E7" s="61">
        <v>235</v>
      </c>
      <c r="F7" s="61">
        <v>6640</v>
      </c>
      <c r="G7" s="66">
        <v>0.31</v>
      </c>
      <c r="H7" s="67">
        <v>3.5</v>
      </c>
      <c r="I7" s="67">
        <v>0.3</v>
      </c>
      <c r="J7" s="60">
        <v>0.5</v>
      </c>
      <c r="K7" s="60" t="s">
        <v>301</v>
      </c>
      <c r="L7" s="67">
        <v>1.9</v>
      </c>
      <c r="N7" s="15"/>
      <c r="O7" s="47"/>
      <c r="P7" s="47"/>
      <c r="Q7" s="15"/>
      <c r="R7" s="47"/>
    </row>
    <row r="8" spans="1:30" ht="15.75">
      <c r="A8" s="64">
        <v>3</v>
      </c>
      <c r="B8" s="65" t="s">
        <v>216</v>
      </c>
      <c r="C8" s="61" t="s">
        <v>302</v>
      </c>
      <c r="D8" s="61">
        <v>604</v>
      </c>
      <c r="E8" s="61">
        <v>166</v>
      </c>
      <c r="F8" s="61">
        <v>9520</v>
      </c>
      <c r="G8" s="66">
        <v>0.35</v>
      </c>
      <c r="H8" s="67">
        <v>24.2</v>
      </c>
      <c r="I8" s="67">
        <v>0</v>
      </c>
      <c r="J8" s="60">
        <v>0.5</v>
      </c>
      <c r="K8" s="60" t="s">
        <v>303</v>
      </c>
      <c r="L8" s="67">
        <v>6</v>
      </c>
      <c r="N8" s="15"/>
      <c r="O8" s="47"/>
      <c r="P8" s="47"/>
      <c r="Q8" s="15"/>
      <c r="R8" s="47"/>
    </row>
    <row r="9" spans="1:30" ht="15.75">
      <c r="A9" s="64">
        <v>4</v>
      </c>
      <c r="B9" s="65" t="s">
        <v>77</v>
      </c>
      <c r="C9" s="61" t="s">
        <v>304</v>
      </c>
      <c r="D9" s="61">
        <v>604</v>
      </c>
      <c r="E9" s="61">
        <v>181</v>
      </c>
      <c r="F9" s="61">
        <v>15900</v>
      </c>
      <c r="G9" s="66">
        <v>0.25</v>
      </c>
      <c r="H9" s="67">
        <v>17</v>
      </c>
      <c r="I9" s="67">
        <v>0.9</v>
      </c>
      <c r="J9" s="60">
        <v>1.6</v>
      </c>
      <c r="K9" s="60" t="s">
        <v>305</v>
      </c>
      <c r="L9" s="67">
        <v>2.8</v>
      </c>
      <c r="N9" s="15"/>
      <c r="O9" s="47"/>
      <c r="P9" s="47"/>
      <c r="Q9" s="15"/>
      <c r="R9" s="47"/>
    </row>
    <row r="10" spans="1:30" ht="15.75">
      <c r="A10" s="64">
        <v>5</v>
      </c>
      <c r="B10" s="65" t="s">
        <v>221</v>
      </c>
      <c r="C10" s="61" t="s">
        <v>304</v>
      </c>
      <c r="D10" s="61">
        <v>374</v>
      </c>
      <c r="E10" s="61">
        <v>366</v>
      </c>
      <c r="F10" s="61">
        <v>10700</v>
      </c>
      <c r="G10" s="66">
        <v>0.48</v>
      </c>
      <c r="H10" s="67">
        <v>18</v>
      </c>
      <c r="I10" s="67">
        <v>15.1</v>
      </c>
      <c r="J10" s="60">
        <v>2</v>
      </c>
      <c r="K10" s="60" t="s">
        <v>306</v>
      </c>
      <c r="L10" s="67">
        <v>0.1</v>
      </c>
      <c r="N10" s="15"/>
      <c r="O10" s="47"/>
      <c r="P10" s="47"/>
      <c r="Q10" s="15"/>
      <c r="R10" s="47"/>
    </row>
    <row r="11" spans="1:30" ht="15.75">
      <c r="A11" s="64">
        <v>6</v>
      </c>
      <c r="B11" s="65" t="s">
        <v>224</v>
      </c>
      <c r="C11" s="61" t="s">
        <v>226</v>
      </c>
      <c r="D11" s="61"/>
      <c r="E11" s="61">
        <v>532</v>
      </c>
      <c r="F11" s="61">
        <v>12600</v>
      </c>
      <c r="G11" s="66">
        <v>0.47</v>
      </c>
      <c r="H11" s="67">
        <v>0</v>
      </c>
      <c r="I11" s="67">
        <v>4</v>
      </c>
      <c r="J11" s="60">
        <v>2.1</v>
      </c>
      <c r="K11" s="60" t="s">
        <v>307</v>
      </c>
      <c r="L11" s="67">
        <v>0.1</v>
      </c>
      <c r="N11" s="15"/>
      <c r="O11" s="47"/>
      <c r="P11" s="47"/>
      <c r="Q11" s="15"/>
      <c r="R11" s="47"/>
    </row>
    <row r="12" spans="1:30" ht="15.75">
      <c r="A12" s="64">
        <v>7</v>
      </c>
      <c r="B12" s="65" t="s">
        <v>227</v>
      </c>
      <c r="C12" s="61" t="s">
        <v>302</v>
      </c>
      <c r="D12" s="61">
        <v>218</v>
      </c>
      <c r="E12" s="61">
        <v>218</v>
      </c>
      <c r="F12" s="61">
        <v>5060</v>
      </c>
      <c r="G12" s="66">
        <v>0.35</v>
      </c>
      <c r="H12" s="67">
        <v>70.8</v>
      </c>
      <c r="I12" s="67">
        <v>1.6</v>
      </c>
      <c r="J12" s="60">
        <v>0.1</v>
      </c>
      <c r="K12" s="60" t="s">
        <v>308</v>
      </c>
      <c r="L12" s="67">
        <v>2.2999999999999998</v>
      </c>
      <c r="N12" s="15"/>
      <c r="O12" s="47"/>
      <c r="P12" s="47"/>
      <c r="Q12" s="15"/>
      <c r="R12" s="47"/>
    </row>
    <row r="13" spans="1:30" ht="15.75">
      <c r="A13" s="64">
        <v>8</v>
      </c>
      <c r="B13" s="65" t="s">
        <v>230</v>
      </c>
      <c r="C13" s="61" t="s">
        <v>302</v>
      </c>
      <c r="D13" s="61">
        <v>278</v>
      </c>
      <c r="E13" s="61">
        <v>56</v>
      </c>
      <c r="F13" s="61">
        <v>7470</v>
      </c>
      <c r="G13" s="66">
        <v>0.36</v>
      </c>
      <c r="H13" s="67">
        <v>51</v>
      </c>
      <c r="I13" s="67">
        <v>0.6</v>
      </c>
      <c r="J13" s="60">
        <v>0.2</v>
      </c>
      <c r="K13" s="60" t="s">
        <v>309</v>
      </c>
      <c r="L13" s="67">
        <v>10.1</v>
      </c>
      <c r="N13" s="15"/>
      <c r="O13" s="47"/>
      <c r="P13" s="47"/>
      <c r="Q13" s="15"/>
      <c r="R13" s="47"/>
    </row>
    <row r="14" spans="1:30" ht="15.75">
      <c r="A14" s="64">
        <v>9</v>
      </c>
      <c r="B14" s="65" t="s">
        <v>233</v>
      </c>
      <c r="C14" s="61" t="s">
        <v>298</v>
      </c>
      <c r="D14" s="61">
        <v>1192</v>
      </c>
      <c r="E14" s="61">
        <v>184</v>
      </c>
      <c r="F14" s="61">
        <v>11600</v>
      </c>
      <c r="G14" s="66">
        <v>0.33</v>
      </c>
      <c r="H14" s="67">
        <v>69.099999999999994</v>
      </c>
      <c r="I14" s="67">
        <v>0.5</v>
      </c>
      <c r="J14" s="60">
        <v>1.5</v>
      </c>
      <c r="K14" s="60">
        <v>48</v>
      </c>
      <c r="L14" s="67">
        <v>4</v>
      </c>
      <c r="N14" s="15"/>
      <c r="O14" s="47"/>
      <c r="P14" s="47"/>
      <c r="Q14" s="15"/>
      <c r="R14" s="47"/>
    </row>
    <row r="15" spans="1:30" ht="15.75">
      <c r="A15" s="64">
        <v>10</v>
      </c>
      <c r="B15" s="65" t="s">
        <v>236</v>
      </c>
      <c r="C15" s="61" t="s">
        <v>226</v>
      </c>
      <c r="D15" s="61"/>
      <c r="E15" s="61">
        <v>135</v>
      </c>
      <c r="F15" s="61">
        <v>5540</v>
      </c>
      <c r="G15" s="66">
        <v>0.38</v>
      </c>
      <c r="H15" s="67">
        <v>0</v>
      </c>
      <c r="I15" s="67">
        <v>10.199999999999999</v>
      </c>
      <c r="J15" s="60">
        <v>0.9</v>
      </c>
      <c r="K15" s="60" t="s">
        <v>310</v>
      </c>
      <c r="L15" s="67">
        <v>0.7</v>
      </c>
      <c r="N15" s="15"/>
      <c r="O15" s="47"/>
      <c r="P15" s="47"/>
      <c r="Q15" s="15"/>
      <c r="R15" s="47"/>
    </row>
    <row r="16" spans="1:30" ht="15.75">
      <c r="A16" s="64">
        <v>11</v>
      </c>
      <c r="B16" s="65" t="s">
        <v>311</v>
      </c>
      <c r="C16" s="61" t="s">
        <v>312</v>
      </c>
      <c r="D16" s="61">
        <v>54</v>
      </c>
      <c r="E16" s="61">
        <v>230</v>
      </c>
      <c r="F16" s="61">
        <v>7380</v>
      </c>
      <c r="G16" s="66">
        <v>0.24</v>
      </c>
      <c r="H16" s="67">
        <v>66.099999999999994</v>
      </c>
      <c r="I16" s="67">
        <v>0</v>
      </c>
      <c r="J16" s="60">
        <v>0</v>
      </c>
      <c r="K16" s="60" t="s">
        <v>313</v>
      </c>
      <c r="L16" s="67">
        <v>2.2999999999999998</v>
      </c>
      <c r="N16" s="15"/>
      <c r="O16" s="47"/>
      <c r="P16" s="47"/>
      <c r="Q16" s="15"/>
      <c r="R16" s="47"/>
    </row>
    <row r="17" spans="1:255" ht="15.75">
      <c r="A17" s="64">
        <v>12</v>
      </c>
      <c r="B17" s="65" t="s">
        <v>240</v>
      </c>
      <c r="C17" s="61" t="s">
        <v>312</v>
      </c>
      <c r="D17" s="61">
        <v>102</v>
      </c>
      <c r="E17" s="61">
        <v>216</v>
      </c>
      <c r="F17" s="61">
        <v>5180</v>
      </c>
      <c r="G17" s="66">
        <v>0.26</v>
      </c>
      <c r="H17" s="67">
        <v>38.799999999999997</v>
      </c>
      <c r="I17" s="67">
        <v>0</v>
      </c>
      <c r="J17" s="60">
        <v>0.1</v>
      </c>
      <c r="K17" s="60" t="s">
        <v>314</v>
      </c>
      <c r="L17" s="67">
        <v>2.5</v>
      </c>
      <c r="N17" s="15"/>
      <c r="O17" s="47"/>
      <c r="P17" s="47"/>
      <c r="Q17" s="15"/>
      <c r="R17" s="47"/>
    </row>
    <row r="18" spans="1:255" ht="15.75">
      <c r="A18" s="64">
        <v>13</v>
      </c>
      <c r="B18" s="65" t="s">
        <v>243</v>
      </c>
      <c r="C18" s="61" t="s">
        <v>298</v>
      </c>
      <c r="D18" s="61">
        <v>461</v>
      </c>
      <c r="E18" s="61">
        <v>447</v>
      </c>
      <c r="F18" s="61">
        <v>24300</v>
      </c>
      <c r="G18" s="66">
        <v>0.27</v>
      </c>
      <c r="H18" s="67">
        <v>40.4</v>
      </c>
      <c r="I18" s="67">
        <v>0</v>
      </c>
      <c r="J18" s="60">
        <v>0.5</v>
      </c>
      <c r="K18" s="60" t="s">
        <v>315</v>
      </c>
      <c r="L18" s="67">
        <v>1.8</v>
      </c>
      <c r="N18" s="15"/>
      <c r="O18" s="47"/>
      <c r="P18" s="47"/>
      <c r="Q18" s="15"/>
      <c r="R18" s="47"/>
    </row>
    <row r="19" spans="1:255" ht="15.75">
      <c r="A19" s="64">
        <v>14</v>
      </c>
      <c r="B19" s="65" t="s">
        <v>246</v>
      </c>
      <c r="C19" s="61" t="s">
        <v>316</v>
      </c>
      <c r="D19" s="61">
        <v>55</v>
      </c>
      <c r="E19" s="61">
        <v>81</v>
      </c>
      <c r="F19" s="61">
        <v>568</v>
      </c>
      <c r="G19" s="66">
        <v>0.47</v>
      </c>
      <c r="H19" s="67">
        <v>0</v>
      </c>
      <c r="I19" s="67">
        <v>1.2</v>
      </c>
      <c r="J19" s="60">
        <v>5.8</v>
      </c>
      <c r="K19" s="60" t="s">
        <v>317</v>
      </c>
      <c r="L19" s="67">
        <v>4.4000000000000004</v>
      </c>
      <c r="N19" s="15"/>
      <c r="O19" s="47"/>
      <c r="P19" s="47"/>
      <c r="Q19" s="15"/>
      <c r="R19" s="47"/>
    </row>
    <row r="20" spans="1:255" ht="15.75">
      <c r="A20" s="64">
        <v>15</v>
      </c>
      <c r="B20" s="65" t="s">
        <v>249</v>
      </c>
      <c r="C20" s="61" t="s">
        <v>302</v>
      </c>
      <c r="D20" s="61">
        <v>143</v>
      </c>
      <c r="E20" s="61">
        <v>650</v>
      </c>
      <c r="F20" s="61">
        <v>26500</v>
      </c>
      <c r="G20" s="66">
        <v>0.31</v>
      </c>
      <c r="H20" s="67">
        <v>22.5</v>
      </c>
      <c r="I20" s="67">
        <v>0.6</v>
      </c>
      <c r="J20" s="60">
        <v>0.7</v>
      </c>
      <c r="K20" s="60" t="s">
        <v>318</v>
      </c>
      <c r="L20" s="67">
        <v>1.5</v>
      </c>
      <c r="N20" s="15"/>
      <c r="O20" s="47"/>
      <c r="P20" s="47"/>
      <c r="Q20" s="15"/>
      <c r="R20" s="47"/>
    </row>
    <row r="21" spans="1:255" ht="15.75">
      <c r="A21" s="64">
        <v>16</v>
      </c>
      <c r="B21" s="65" t="s">
        <v>252</v>
      </c>
      <c r="C21" s="61" t="s">
        <v>298</v>
      </c>
      <c r="D21" s="61">
        <v>839</v>
      </c>
      <c r="E21" s="61">
        <v>825</v>
      </c>
      <c r="F21" s="61">
        <v>30900</v>
      </c>
      <c r="G21" s="66">
        <v>0.28999999999999998</v>
      </c>
      <c r="H21" s="67">
        <v>81.2</v>
      </c>
      <c r="I21" s="67">
        <v>0.8</v>
      </c>
      <c r="J21" s="60">
        <v>3.1</v>
      </c>
      <c r="K21" s="60" t="s">
        <v>319</v>
      </c>
      <c r="L21" s="67">
        <v>0.5</v>
      </c>
      <c r="N21" s="15"/>
      <c r="O21" s="47"/>
      <c r="P21" s="47"/>
      <c r="Q21" s="15"/>
      <c r="R21" s="47"/>
    </row>
    <row r="22" spans="1:255" ht="15.75">
      <c r="A22" s="64">
        <v>17</v>
      </c>
      <c r="B22" s="65" t="s">
        <v>255</v>
      </c>
      <c r="C22" s="61" t="s">
        <v>320</v>
      </c>
      <c r="D22" s="61">
        <v>330</v>
      </c>
      <c r="E22" s="61">
        <v>146</v>
      </c>
      <c r="F22" s="61">
        <v>5860</v>
      </c>
      <c r="G22" s="66">
        <v>0.28000000000000003</v>
      </c>
      <c r="H22" s="67">
        <v>87.3</v>
      </c>
      <c r="I22" s="67">
        <v>0.3</v>
      </c>
      <c r="J22" s="60">
        <v>4.4000000000000004</v>
      </c>
      <c r="K22" s="60" t="s">
        <v>321</v>
      </c>
      <c r="L22" s="67">
        <v>2.2000000000000002</v>
      </c>
      <c r="N22" s="15"/>
      <c r="O22" s="47"/>
      <c r="P22" s="47"/>
      <c r="Q22" s="15"/>
      <c r="R22" s="47"/>
    </row>
    <row r="23" spans="1:255" ht="15.75">
      <c r="A23" s="64">
        <v>18</v>
      </c>
      <c r="B23" s="65" t="s">
        <v>258</v>
      </c>
      <c r="C23" s="61" t="s">
        <v>322</v>
      </c>
      <c r="D23" s="61">
        <v>161</v>
      </c>
      <c r="E23" s="61">
        <v>411</v>
      </c>
      <c r="F23" s="61">
        <v>16500</v>
      </c>
      <c r="G23" s="66">
        <v>0.38</v>
      </c>
      <c r="H23" s="67">
        <v>0.2</v>
      </c>
      <c r="I23" s="67">
        <v>4.3</v>
      </c>
      <c r="J23" s="60">
        <v>1</v>
      </c>
      <c r="K23" s="60" t="s">
        <v>307</v>
      </c>
      <c r="L23" s="67">
        <v>0.3</v>
      </c>
      <c r="N23" s="15"/>
      <c r="O23" s="47"/>
      <c r="P23" s="47"/>
      <c r="Q23" s="15"/>
      <c r="R23" s="47"/>
    </row>
    <row r="24" spans="1:255" ht="15.75">
      <c r="A24" s="64">
        <v>19</v>
      </c>
      <c r="B24" s="65" t="s">
        <v>323</v>
      </c>
      <c r="C24" s="68" t="s">
        <v>226</v>
      </c>
      <c r="D24" s="61"/>
      <c r="E24" s="61">
        <v>163</v>
      </c>
      <c r="F24" s="61">
        <v>3700</v>
      </c>
      <c r="G24" s="66">
        <v>0.52</v>
      </c>
      <c r="H24" s="60">
        <v>0</v>
      </c>
      <c r="I24" s="67">
        <v>0.7</v>
      </c>
      <c r="J24" s="60">
        <v>6</v>
      </c>
      <c r="K24" s="59" t="s">
        <v>317</v>
      </c>
      <c r="L24" s="60">
        <v>3.3</v>
      </c>
      <c r="N24" s="15"/>
      <c r="O24" s="47"/>
      <c r="P24" s="47"/>
      <c r="Q24" s="15"/>
      <c r="R24" s="47"/>
      <c r="S24" s="18"/>
    </row>
    <row r="25" spans="1:255" ht="14.25" customHeight="1">
      <c r="A25" s="64">
        <v>20</v>
      </c>
      <c r="B25" s="65" t="s">
        <v>261</v>
      </c>
      <c r="C25" s="61" t="s">
        <v>322</v>
      </c>
      <c r="D25" s="61">
        <v>28</v>
      </c>
      <c r="E25" s="61">
        <v>532</v>
      </c>
      <c r="F25" s="61">
        <v>50300</v>
      </c>
      <c r="G25" s="66">
        <v>0.35</v>
      </c>
      <c r="H25" s="60">
        <v>13.5</v>
      </c>
      <c r="I25" s="60">
        <v>0.7</v>
      </c>
      <c r="J25" s="60">
        <v>4.8</v>
      </c>
      <c r="K25" s="59" t="s">
        <v>324</v>
      </c>
      <c r="L25" s="60">
        <v>0.8</v>
      </c>
      <c r="N25" s="15"/>
      <c r="O25" s="47"/>
      <c r="P25" s="47"/>
      <c r="Q25" s="15"/>
      <c r="R25" s="47"/>
      <c r="S25" s="18"/>
    </row>
    <row r="26" spans="1:255" ht="15.75">
      <c r="A26" s="64">
        <v>21</v>
      </c>
      <c r="B26" s="65" t="s">
        <v>264</v>
      </c>
      <c r="C26" s="61" t="s">
        <v>325</v>
      </c>
      <c r="D26" s="61">
        <v>257</v>
      </c>
      <c r="E26" s="61">
        <v>89</v>
      </c>
      <c r="F26" s="61">
        <v>13500</v>
      </c>
      <c r="G26" s="66">
        <v>0.24</v>
      </c>
      <c r="H26" s="60">
        <v>5.6</v>
      </c>
      <c r="I26" s="67">
        <v>0.1</v>
      </c>
      <c r="J26" s="60">
        <v>3.1</v>
      </c>
      <c r="K26" s="59" t="s">
        <v>326</v>
      </c>
      <c r="L26" s="60">
        <v>7.9</v>
      </c>
      <c r="N26" s="15"/>
      <c r="O26" s="47"/>
      <c r="P26" s="47"/>
      <c r="Q26" s="15"/>
      <c r="R26" s="47"/>
      <c r="S26" s="18"/>
    </row>
    <row r="27" spans="1:255" ht="15.75">
      <c r="A27" s="64">
        <v>22</v>
      </c>
      <c r="B27" s="65" t="s">
        <v>267</v>
      </c>
      <c r="C27" s="61" t="s">
        <v>327</v>
      </c>
      <c r="D27" s="61">
        <v>242</v>
      </c>
      <c r="E27" s="61">
        <v>257</v>
      </c>
      <c r="F27" s="61">
        <v>5320</v>
      </c>
      <c r="G27" s="66">
        <v>0.44</v>
      </c>
      <c r="H27" s="60">
        <v>83</v>
      </c>
      <c r="I27" s="60">
        <v>0.5</v>
      </c>
      <c r="J27" s="60">
        <v>3.7</v>
      </c>
      <c r="K27" s="59" t="s">
        <v>328</v>
      </c>
      <c r="L27" s="60">
        <v>1.5</v>
      </c>
      <c r="N27" s="15"/>
      <c r="O27" s="47"/>
      <c r="P27" s="47"/>
      <c r="Q27" s="15"/>
      <c r="R27" s="47"/>
      <c r="S27" s="18"/>
    </row>
    <row r="28" spans="1:255" ht="15.75">
      <c r="A28" s="64">
        <v>23</v>
      </c>
      <c r="B28" s="69" t="s">
        <v>329</v>
      </c>
      <c r="C28" s="62" t="s">
        <v>330</v>
      </c>
      <c r="D28" s="61">
        <v>125</v>
      </c>
      <c r="E28" s="61">
        <v>15</v>
      </c>
      <c r="F28" s="61">
        <v>17</v>
      </c>
      <c r="G28" s="66">
        <v>0.39</v>
      </c>
      <c r="H28" s="60">
        <v>58.8</v>
      </c>
      <c r="I28" s="60">
        <v>0</v>
      </c>
      <c r="J28" s="60">
        <v>0</v>
      </c>
      <c r="K28" s="59" t="s">
        <v>331</v>
      </c>
      <c r="L28" s="60">
        <v>0.7</v>
      </c>
      <c r="N28" s="15"/>
      <c r="O28" s="47"/>
      <c r="P28" s="47"/>
      <c r="Q28" s="15"/>
      <c r="R28" s="47"/>
      <c r="S28" s="18"/>
    </row>
    <row r="29" spans="1:255" ht="15.75">
      <c r="A29" s="64">
        <v>24</v>
      </c>
      <c r="B29" s="65" t="s">
        <v>270</v>
      </c>
      <c r="C29" s="61" t="s">
        <v>327</v>
      </c>
      <c r="D29" s="61">
        <v>799</v>
      </c>
      <c r="E29" s="61">
        <v>270</v>
      </c>
      <c r="F29" s="61">
        <v>8160</v>
      </c>
      <c r="G29" s="66">
        <v>0.26</v>
      </c>
      <c r="H29" s="60">
        <v>90.8</v>
      </c>
      <c r="I29" s="60">
        <v>1.2</v>
      </c>
      <c r="J29" s="70">
        <v>1.1000000000000001</v>
      </c>
      <c r="K29" s="59" t="s">
        <v>332</v>
      </c>
      <c r="L29" s="60">
        <v>1.5</v>
      </c>
      <c r="N29" s="15"/>
      <c r="O29" s="47"/>
      <c r="P29" s="47"/>
      <c r="Q29" s="15"/>
      <c r="R29" s="47"/>
      <c r="S29" s="18"/>
    </row>
    <row r="30" spans="1:255" s="3" customFormat="1" ht="15.75">
      <c r="A30" s="64">
        <v>25</v>
      </c>
      <c r="B30" s="65" t="s">
        <v>273</v>
      </c>
      <c r="C30" s="61" t="s">
        <v>325</v>
      </c>
      <c r="D30" s="61">
        <v>223</v>
      </c>
      <c r="E30" s="61">
        <v>393</v>
      </c>
      <c r="F30" s="61">
        <v>13100</v>
      </c>
      <c r="G30" s="66">
        <v>0.28999999999999998</v>
      </c>
      <c r="H30" s="60">
        <v>5.9</v>
      </c>
      <c r="I30" s="60">
        <v>0.1</v>
      </c>
      <c r="J30" s="60">
        <v>0.7</v>
      </c>
      <c r="K30" s="59" t="s">
        <v>333</v>
      </c>
      <c r="L30" s="60">
        <v>1.3</v>
      </c>
      <c r="N30" s="15"/>
      <c r="O30" s="47"/>
      <c r="P30" s="47"/>
      <c r="Q30" s="15"/>
      <c r="R30" s="47"/>
      <c r="S30" s="18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</row>
    <row r="31" spans="1:255" s="3" customFormat="1" ht="12" customHeight="1">
      <c r="A31" s="64">
        <v>26</v>
      </c>
      <c r="B31" s="65" t="s">
        <v>276</v>
      </c>
      <c r="C31" s="61" t="s">
        <v>226</v>
      </c>
      <c r="D31" s="61"/>
      <c r="E31" s="61">
        <v>1636</v>
      </c>
      <c r="F31" s="61">
        <v>364000</v>
      </c>
      <c r="G31" s="66">
        <v>0.38</v>
      </c>
      <c r="H31" s="60">
        <v>44.2</v>
      </c>
      <c r="I31" s="60">
        <v>1.6</v>
      </c>
      <c r="J31" s="60">
        <v>2</v>
      </c>
      <c r="K31" s="59" t="s">
        <v>334</v>
      </c>
      <c r="L31" s="60">
        <v>0.9</v>
      </c>
      <c r="N31" s="15"/>
      <c r="O31" s="47"/>
      <c r="P31" s="47"/>
      <c r="Q31" s="15"/>
      <c r="R31" s="47"/>
      <c r="S31" s="18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</row>
    <row r="32" spans="1:255" s="3" customFormat="1" ht="13.5" customHeight="1">
      <c r="A32" s="64">
        <v>27</v>
      </c>
      <c r="B32" s="65" t="s">
        <v>278</v>
      </c>
      <c r="C32" s="61" t="s">
        <v>322</v>
      </c>
      <c r="D32" s="61">
        <v>227</v>
      </c>
      <c r="E32" s="61">
        <v>604</v>
      </c>
      <c r="F32" s="61">
        <v>100000</v>
      </c>
      <c r="G32" s="66">
        <v>0.35</v>
      </c>
      <c r="H32" s="60">
        <v>36.1</v>
      </c>
      <c r="I32" s="60">
        <v>2.9</v>
      </c>
      <c r="J32" s="60">
        <v>1.2</v>
      </c>
      <c r="K32" s="59" t="s">
        <v>335</v>
      </c>
      <c r="L32" s="60">
        <v>0.1</v>
      </c>
      <c r="N32" s="15"/>
      <c r="O32" s="47"/>
      <c r="P32" s="47"/>
      <c r="Q32" s="15"/>
      <c r="R32" s="47"/>
      <c r="S32" s="18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</row>
    <row r="33" spans="1:255" s="3" customFormat="1" ht="15.75">
      <c r="A33" s="64">
        <v>28</v>
      </c>
      <c r="B33" s="65" t="s">
        <v>281</v>
      </c>
      <c r="C33" s="61" t="s">
        <v>327</v>
      </c>
      <c r="D33" s="61">
        <v>984</v>
      </c>
      <c r="E33" s="61">
        <v>320</v>
      </c>
      <c r="F33" s="61">
        <v>11100</v>
      </c>
      <c r="G33" s="66">
        <v>0.34</v>
      </c>
      <c r="H33" s="60">
        <v>73.5</v>
      </c>
      <c r="I33" s="60">
        <v>1.1000000000000001</v>
      </c>
      <c r="J33" s="60">
        <v>0.7</v>
      </c>
      <c r="K33" s="59" t="s">
        <v>336</v>
      </c>
      <c r="L33" s="60">
        <v>1.5</v>
      </c>
      <c r="N33" s="15"/>
      <c r="O33" s="47"/>
      <c r="P33" s="47"/>
      <c r="Q33" s="15"/>
      <c r="R33" s="47"/>
      <c r="S33" s="18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</row>
    <row r="34" spans="1:255" s="3" customFormat="1" ht="15.75">
      <c r="A34" s="64">
        <v>29</v>
      </c>
      <c r="B34" s="65" t="s">
        <v>284</v>
      </c>
      <c r="C34" s="61" t="s">
        <v>298</v>
      </c>
      <c r="D34" s="61">
        <v>329</v>
      </c>
      <c r="E34" s="61">
        <v>262</v>
      </c>
      <c r="F34" s="61">
        <v>7250</v>
      </c>
      <c r="G34" s="66">
        <v>0.35</v>
      </c>
      <c r="H34" s="60">
        <v>4.4000000000000004</v>
      </c>
      <c r="I34" s="60">
        <v>0</v>
      </c>
      <c r="J34" s="60">
        <v>0</v>
      </c>
      <c r="K34" s="60" t="s">
        <v>333</v>
      </c>
      <c r="L34" s="60">
        <v>1.5</v>
      </c>
      <c r="N34" s="15"/>
      <c r="O34" s="47"/>
      <c r="P34" s="47"/>
      <c r="Q34" s="15"/>
      <c r="R34" s="47"/>
      <c r="S34" s="18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</row>
    <row r="35" spans="1:255" s="3" customFormat="1" ht="15.75">
      <c r="A35" s="71"/>
      <c r="B35" s="72" t="s">
        <v>70</v>
      </c>
      <c r="C35" s="71"/>
      <c r="D35" s="73"/>
      <c r="E35" s="74"/>
      <c r="F35" s="74"/>
      <c r="G35" s="73"/>
      <c r="H35" s="73"/>
      <c r="I35" s="73"/>
      <c r="J35" s="73"/>
      <c r="K35" s="73"/>
      <c r="L35" s="73"/>
      <c r="P35" s="15"/>
      <c r="Q35" s="15"/>
      <c r="R35" s="15"/>
      <c r="S35" s="18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</row>
    <row r="36" spans="1:255" s="3" customFormat="1" ht="12.75" customHeight="1">
      <c r="A36" s="75"/>
      <c r="B36" s="152" t="s">
        <v>21</v>
      </c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P36" s="15"/>
      <c r="Q36" s="15"/>
      <c r="R36" s="15"/>
      <c r="S36" s="18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</row>
    <row r="37" spans="1:255" s="3" customFormat="1" ht="12.75" customHeight="1">
      <c r="A37" s="75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P37" s="15"/>
      <c r="Q37" s="15"/>
      <c r="R37" s="15"/>
      <c r="S37" s="18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</row>
    <row r="38" spans="1:255" s="3" customFormat="1" ht="12.75" customHeight="1">
      <c r="A38" s="75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P38" s="15"/>
      <c r="Q38" s="15"/>
      <c r="R38" s="15"/>
      <c r="S38" s="18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</row>
    <row r="39" spans="1:255" s="3" customFormat="1" ht="12.75" customHeight="1">
      <c r="A39" s="75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P39" s="15"/>
      <c r="Q39" s="15"/>
      <c r="R39" s="15"/>
      <c r="S39" s="18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</row>
    <row r="40" spans="1:255" s="3" customFormat="1" ht="12.75" customHeight="1">
      <c r="A40" s="75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P40" s="15"/>
      <c r="Q40" s="15"/>
      <c r="R40" s="15"/>
      <c r="S40" s="18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</row>
    <row r="41" spans="1:255" s="3" customFormat="1" ht="15.75">
      <c r="A41" s="75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P41" s="15"/>
      <c r="Q41" s="15"/>
      <c r="R41" s="15"/>
      <c r="S41" s="18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</row>
    <row r="42" spans="1:255" s="3" customFormat="1" ht="15.75">
      <c r="A42" s="75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P42" s="15"/>
      <c r="Q42" s="15"/>
      <c r="R42" s="15"/>
      <c r="S42" s="18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</row>
    <row r="43" spans="1:255" s="3" customFormat="1" ht="12.75" customHeight="1">
      <c r="A43" s="75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P43" s="15"/>
      <c r="Q43" s="15"/>
      <c r="R43" s="15"/>
      <c r="S43" s="18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</row>
    <row r="44" spans="1:255" s="3" customFormat="1" ht="3.75" hidden="1" customHeight="1">
      <c r="A44" s="75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P44" s="15"/>
      <c r="Q44" s="15"/>
      <c r="R44" s="15"/>
      <c r="S44" s="18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</row>
    <row r="45" spans="1:255" s="3" customFormat="1" ht="15.75" hidden="1">
      <c r="A45" s="75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P45" s="15"/>
      <c r="Q45" s="15"/>
      <c r="R45" s="15"/>
      <c r="S45" s="18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</row>
    <row r="46" spans="1:255" ht="15.75" hidden="1">
      <c r="A46" s="76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</row>
    <row r="47" spans="1:255" ht="54" customHeight="1">
      <c r="A47" s="76"/>
      <c r="B47" s="153" t="s">
        <v>22</v>
      </c>
      <c r="C47" s="153"/>
      <c r="D47" s="153"/>
      <c r="E47" s="153"/>
      <c r="F47" s="153"/>
      <c r="G47" s="153"/>
      <c r="H47" s="153"/>
      <c r="I47" s="153"/>
      <c r="J47" s="153"/>
      <c r="K47" s="153"/>
      <c r="L47" s="153"/>
    </row>
    <row r="48" spans="1:255" ht="15.75" hidden="1">
      <c r="A48" s="76"/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</row>
    <row r="49" spans="1:12" ht="15.75" hidden="1">
      <c r="A49" s="76"/>
      <c r="B49" s="153"/>
      <c r="C49" s="153"/>
      <c r="D49" s="153"/>
      <c r="E49" s="153"/>
      <c r="F49" s="153"/>
      <c r="G49" s="153"/>
      <c r="H49" s="153"/>
      <c r="I49" s="153"/>
      <c r="J49" s="153"/>
      <c r="K49" s="153"/>
      <c r="L49" s="153"/>
    </row>
    <row r="50" spans="1:12" ht="15.75" hidden="1">
      <c r="A50" s="76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</row>
    <row r="51" spans="1:12" ht="15.75">
      <c r="A51" s="76"/>
      <c r="B51" s="77" t="s">
        <v>23</v>
      </c>
      <c r="C51" s="76"/>
      <c r="D51" s="76"/>
      <c r="E51" s="76"/>
      <c r="F51" s="76"/>
      <c r="G51" s="78"/>
      <c r="H51" s="77"/>
      <c r="I51" s="77"/>
      <c r="J51" s="77"/>
      <c r="K51" s="77"/>
      <c r="L51" s="77"/>
    </row>
    <row r="52" spans="1:12" ht="15.75">
      <c r="A52" s="76"/>
      <c r="B52" s="77" t="s">
        <v>24</v>
      </c>
      <c r="C52" s="76"/>
      <c r="D52" s="76"/>
      <c r="E52" s="76"/>
      <c r="F52" s="76"/>
      <c r="G52" s="78"/>
      <c r="H52" s="77"/>
      <c r="I52" s="77"/>
      <c r="J52" s="77"/>
      <c r="K52" s="77"/>
      <c r="L52" s="77"/>
    </row>
  </sheetData>
  <mergeCells count="4">
    <mergeCell ref="A1:L1"/>
    <mergeCell ref="A2:L2"/>
    <mergeCell ref="B36:L46"/>
    <mergeCell ref="B47:L50"/>
  </mergeCells>
  <phoneticPr fontId="8" type="noConversion"/>
  <pageMargins left="0.78740157480314965" right="0.78740157480314965" top="0.98425196850393704" bottom="0.78740157480314965" header="0.31496062992125984" footer="0.31496062992125984"/>
  <pageSetup paperSize="9" scale="73" firstPageNumber="86" fitToHeight="3" orientation="landscape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17"/>
  <sheetViews>
    <sheetView workbookViewId="0">
      <selection activeCell="E23" sqref="E23"/>
    </sheetView>
  </sheetViews>
  <sheetFormatPr defaultRowHeight="15"/>
  <sheetData>
    <row r="1" spans="1:15" ht="19.5" customHeight="1">
      <c r="A1" s="158" t="s">
        <v>360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5" ht="16.5" customHeight="1">
      <c r="A2" s="158" t="s">
        <v>42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2" customHeight="1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15" ht="15.75">
      <c r="A4" s="160" t="s">
        <v>43</v>
      </c>
      <c r="B4" s="162" t="s">
        <v>44</v>
      </c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3" t="s">
        <v>29</v>
      </c>
    </row>
    <row r="5" spans="1:15" ht="15.75">
      <c r="A5" s="161"/>
      <c r="B5" s="84" t="s">
        <v>30</v>
      </c>
      <c r="C5" s="84" t="s">
        <v>31</v>
      </c>
      <c r="D5" s="84" t="s">
        <v>32</v>
      </c>
      <c r="E5" s="84" t="s">
        <v>33</v>
      </c>
      <c r="F5" s="84" t="s">
        <v>34</v>
      </c>
      <c r="G5" s="84" t="s">
        <v>35</v>
      </c>
      <c r="H5" s="84" t="s">
        <v>36</v>
      </c>
      <c r="I5" s="84" t="s">
        <v>37</v>
      </c>
      <c r="J5" s="84" t="s">
        <v>38</v>
      </c>
      <c r="K5" s="84" t="s">
        <v>39</v>
      </c>
      <c r="L5" s="84" t="s">
        <v>40</v>
      </c>
      <c r="M5" s="84" t="s">
        <v>41</v>
      </c>
      <c r="N5" s="163"/>
    </row>
    <row r="6" spans="1:15" s="45" customFormat="1" ht="15.75">
      <c r="A6" s="155" t="s">
        <v>295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</row>
    <row r="7" spans="1:15" s="45" customFormat="1" ht="15.75">
      <c r="A7" s="85">
        <v>50</v>
      </c>
      <c r="B7" s="80">
        <v>15.2</v>
      </c>
      <c r="C7" s="80">
        <v>14.8</v>
      </c>
      <c r="D7" s="80">
        <v>13.7</v>
      </c>
      <c r="E7" s="80">
        <v>16.399999999999999</v>
      </c>
      <c r="F7" s="80">
        <v>21</v>
      </c>
      <c r="G7" s="80">
        <v>33</v>
      </c>
      <c r="H7" s="80">
        <v>42.8</v>
      </c>
      <c r="I7" s="80">
        <v>47.8</v>
      </c>
      <c r="J7" s="80">
        <v>32.1</v>
      </c>
      <c r="K7" s="80">
        <v>30.2</v>
      </c>
      <c r="L7" s="80">
        <v>20.399999999999999</v>
      </c>
      <c r="M7" s="80">
        <v>21.7</v>
      </c>
      <c r="N7" s="81"/>
      <c r="O7" s="46"/>
    </row>
    <row r="8" spans="1:15" ht="15.75">
      <c r="A8" s="86">
        <v>75</v>
      </c>
      <c r="B8" s="82">
        <v>26.4</v>
      </c>
      <c r="C8" s="82">
        <v>19.600000000000001</v>
      </c>
      <c r="D8" s="82">
        <v>21.2</v>
      </c>
      <c r="E8" s="82">
        <v>25.5</v>
      </c>
      <c r="F8" s="82">
        <v>32</v>
      </c>
      <c r="G8" s="82">
        <v>49.8</v>
      </c>
      <c r="H8" s="82">
        <v>67.2</v>
      </c>
      <c r="I8" s="82">
        <v>59.4</v>
      </c>
      <c r="J8" s="82">
        <v>55.5</v>
      </c>
      <c r="K8" s="82">
        <v>42.2</v>
      </c>
      <c r="L8" s="82">
        <v>29</v>
      </c>
      <c r="M8" s="82">
        <v>35.6</v>
      </c>
      <c r="N8" s="83"/>
      <c r="O8" s="1"/>
    </row>
    <row r="9" spans="1:15" ht="15.75">
      <c r="A9" s="86">
        <v>95</v>
      </c>
      <c r="B9" s="82">
        <v>50.5</v>
      </c>
      <c r="C9" s="82">
        <v>31.2</v>
      </c>
      <c r="D9" s="82">
        <v>41.6</v>
      </c>
      <c r="E9" s="82">
        <v>36.5</v>
      </c>
      <c r="F9" s="82">
        <v>46.7</v>
      </c>
      <c r="G9" s="82">
        <v>73.3</v>
      </c>
      <c r="H9" s="82">
        <v>109.7</v>
      </c>
      <c r="I9" s="82">
        <v>88.9</v>
      </c>
      <c r="J9" s="82">
        <v>73.099999999999994</v>
      </c>
      <c r="K9" s="82">
        <v>72.7</v>
      </c>
      <c r="L9" s="82">
        <v>48.5</v>
      </c>
      <c r="M9" s="82">
        <v>50.4</v>
      </c>
      <c r="N9" s="83"/>
      <c r="O9" s="1"/>
    </row>
    <row r="10" spans="1:15" ht="15.75">
      <c r="A10" s="154" t="s">
        <v>107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"/>
    </row>
    <row r="11" spans="1:15" ht="15.75">
      <c r="A11" s="85">
        <v>50</v>
      </c>
      <c r="B11" s="82">
        <v>6.8</v>
      </c>
      <c r="C11" s="82">
        <v>5</v>
      </c>
      <c r="D11" s="82">
        <v>8</v>
      </c>
      <c r="E11" s="82">
        <v>11.8</v>
      </c>
      <c r="F11" s="82">
        <v>16.600000000000001</v>
      </c>
      <c r="G11" s="82">
        <v>29.8</v>
      </c>
      <c r="H11" s="82">
        <v>45.5</v>
      </c>
      <c r="I11" s="82">
        <v>50.5</v>
      </c>
      <c r="J11" s="82">
        <v>26.5</v>
      </c>
      <c r="K11" s="82">
        <v>17</v>
      </c>
      <c r="L11" s="82">
        <v>9.5</v>
      </c>
      <c r="M11" s="82">
        <v>7.9</v>
      </c>
      <c r="N11" s="83"/>
      <c r="O11" s="1"/>
    </row>
    <row r="12" spans="1:15" ht="15.75">
      <c r="A12" s="86">
        <v>75</v>
      </c>
      <c r="B12" s="82">
        <v>9</v>
      </c>
      <c r="C12" s="82">
        <v>8</v>
      </c>
      <c r="D12" s="82">
        <v>11</v>
      </c>
      <c r="E12" s="82">
        <v>17.8</v>
      </c>
      <c r="F12" s="82">
        <v>21</v>
      </c>
      <c r="G12" s="82">
        <v>42</v>
      </c>
      <c r="H12" s="82">
        <v>55</v>
      </c>
      <c r="I12" s="82">
        <v>83</v>
      </c>
      <c r="J12" s="82">
        <v>39.1</v>
      </c>
      <c r="K12" s="82">
        <v>23</v>
      </c>
      <c r="L12" s="82">
        <v>17.7</v>
      </c>
      <c r="M12" s="82">
        <v>11</v>
      </c>
      <c r="N12" s="83"/>
      <c r="O12" s="1"/>
    </row>
    <row r="13" spans="1:15" ht="15.75">
      <c r="A13" s="86">
        <v>95</v>
      </c>
      <c r="B13" s="82">
        <v>15</v>
      </c>
      <c r="C13" s="82">
        <v>10</v>
      </c>
      <c r="D13" s="82">
        <v>18.600000000000001</v>
      </c>
      <c r="E13" s="82">
        <v>34.200000000000003</v>
      </c>
      <c r="F13" s="82">
        <v>33.1</v>
      </c>
      <c r="G13" s="82">
        <v>73</v>
      </c>
      <c r="H13" s="82">
        <v>78.599999999999994</v>
      </c>
      <c r="I13" s="82">
        <v>103</v>
      </c>
      <c r="J13" s="82">
        <v>60.2</v>
      </c>
      <c r="K13" s="82">
        <v>32</v>
      </c>
      <c r="L13" s="82">
        <v>23.7</v>
      </c>
      <c r="M13" s="82">
        <v>30</v>
      </c>
      <c r="N13" s="83"/>
      <c r="O13" s="1"/>
    </row>
    <row r="14" spans="1:15" ht="15.75">
      <c r="A14" s="154" t="s">
        <v>296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"/>
    </row>
    <row r="15" spans="1:15" ht="15.75">
      <c r="A15" s="85">
        <v>50</v>
      </c>
      <c r="B15" s="82">
        <v>10</v>
      </c>
      <c r="C15" s="82">
        <v>9.9</v>
      </c>
      <c r="D15" s="82">
        <v>9.4</v>
      </c>
      <c r="E15" s="82">
        <v>12</v>
      </c>
      <c r="F15" s="82">
        <v>14.9</v>
      </c>
      <c r="G15" s="82">
        <v>22</v>
      </c>
      <c r="H15" s="82">
        <v>31</v>
      </c>
      <c r="I15" s="82">
        <v>43.1</v>
      </c>
      <c r="J15" s="82">
        <v>28</v>
      </c>
      <c r="K15" s="82">
        <v>25</v>
      </c>
      <c r="L15" s="82">
        <v>20.3</v>
      </c>
      <c r="M15" s="82">
        <v>14.8</v>
      </c>
      <c r="N15" s="83"/>
      <c r="O15" s="1"/>
    </row>
    <row r="16" spans="1:15" ht="15.75">
      <c r="A16" s="86">
        <v>75</v>
      </c>
      <c r="B16" s="82">
        <v>17.2</v>
      </c>
      <c r="C16" s="82">
        <v>15</v>
      </c>
      <c r="D16" s="82">
        <v>17</v>
      </c>
      <c r="E16" s="82">
        <v>18</v>
      </c>
      <c r="F16" s="82">
        <v>22.4</v>
      </c>
      <c r="G16" s="82">
        <v>39</v>
      </c>
      <c r="H16" s="82">
        <v>53.4</v>
      </c>
      <c r="I16" s="82">
        <v>52</v>
      </c>
      <c r="J16" s="82">
        <v>44.9</v>
      </c>
      <c r="K16" s="82">
        <v>35.4</v>
      </c>
      <c r="L16" s="82">
        <v>26.5</v>
      </c>
      <c r="M16" s="82">
        <v>26</v>
      </c>
      <c r="N16" s="83"/>
      <c r="O16" s="1"/>
    </row>
    <row r="17" spans="1:15" ht="15.75">
      <c r="A17" s="86">
        <v>95</v>
      </c>
      <c r="B17" s="82">
        <v>33</v>
      </c>
      <c r="C17" s="82">
        <v>28.6</v>
      </c>
      <c r="D17" s="82">
        <v>30.1</v>
      </c>
      <c r="E17" s="82">
        <v>30.6</v>
      </c>
      <c r="F17" s="82">
        <v>36</v>
      </c>
      <c r="G17" s="82">
        <v>57</v>
      </c>
      <c r="H17" s="82">
        <v>75</v>
      </c>
      <c r="I17" s="82">
        <v>81.400000000000006</v>
      </c>
      <c r="J17" s="82">
        <v>57</v>
      </c>
      <c r="K17" s="82">
        <v>51</v>
      </c>
      <c r="L17" s="82">
        <v>50</v>
      </c>
      <c r="M17" s="82">
        <v>45.5</v>
      </c>
      <c r="N17" s="83"/>
      <c r="O17" s="1"/>
    </row>
  </sheetData>
  <mergeCells count="8">
    <mergeCell ref="A10:N10"/>
    <mergeCell ref="A14:N14"/>
    <mergeCell ref="A6:N6"/>
    <mergeCell ref="A1:N1"/>
    <mergeCell ref="A2:N2"/>
    <mergeCell ref="A4:A5"/>
    <mergeCell ref="B4:M4"/>
    <mergeCell ref="N4:N5"/>
  </mergeCells>
  <phoneticPr fontId="8" type="noConversion"/>
  <pageMargins left="0.78740157480314965" right="0.78740157480314965" top="0.98425196850393704" bottom="0.78740157480314965" header="0.31496062992125984" footer="0.31496062992125984"/>
  <pageSetup paperSize="9" firstPageNumber="88" orientation="landscape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66"/>
  <sheetViews>
    <sheetView topLeftCell="A10" workbookViewId="0">
      <selection activeCell="D18" sqref="D18"/>
    </sheetView>
  </sheetViews>
  <sheetFormatPr defaultRowHeight="15"/>
  <cols>
    <col min="1" max="1" width="17.28515625" customWidth="1"/>
    <col min="2" max="2" width="37.140625" customWidth="1"/>
    <col min="3" max="3" width="19.5703125" customWidth="1"/>
    <col min="4" max="4" width="26.42578125" customWidth="1"/>
    <col min="5" max="5" width="21.85546875" customWidth="1"/>
  </cols>
  <sheetData>
    <row r="1" spans="1:7" ht="19.5" customHeight="1">
      <c r="A1" s="158" t="s">
        <v>361</v>
      </c>
      <c r="B1" s="158"/>
      <c r="C1" s="158"/>
      <c r="D1" s="158"/>
      <c r="E1" s="158"/>
      <c r="F1" s="19"/>
      <c r="G1" s="19"/>
    </row>
    <row r="2" spans="1:7" ht="69" customHeight="1">
      <c r="A2" s="164" t="s">
        <v>350</v>
      </c>
      <c r="B2" s="165"/>
      <c r="C2" s="165"/>
      <c r="D2" s="165"/>
      <c r="E2" s="165"/>
      <c r="F2" s="19"/>
      <c r="G2" s="19"/>
    </row>
    <row r="3" spans="1:7" ht="22.5" customHeight="1">
      <c r="A3" s="166" t="s">
        <v>48</v>
      </c>
      <c r="B3" s="87" t="s">
        <v>45</v>
      </c>
      <c r="C3" s="168" t="s">
        <v>367</v>
      </c>
      <c r="D3" s="167" t="s">
        <v>368</v>
      </c>
      <c r="E3" s="167" t="s">
        <v>47</v>
      </c>
    </row>
    <row r="4" spans="1:7" ht="15.75">
      <c r="A4" s="167"/>
      <c r="B4" s="88" t="s">
        <v>46</v>
      </c>
      <c r="C4" s="167"/>
      <c r="D4" s="167"/>
      <c r="E4" s="167"/>
    </row>
    <row r="5" spans="1:7" ht="15.75">
      <c r="A5" s="89" t="s">
        <v>338</v>
      </c>
      <c r="B5" s="90" t="s">
        <v>343</v>
      </c>
      <c r="C5" s="89">
        <v>100</v>
      </c>
      <c r="D5" s="91"/>
      <c r="E5" s="91"/>
    </row>
    <row r="6" spans="1:7" ht="47.25">
      <c r="A6" s="91"/>
      <c r="B6" s="90" t="s">
        <v>349</v>
      </c>
      <c r="C6" s="91"/>
      <c r="D6" s="89">
        <v>83.6</v>
      </c>
      <c r="E6" s="89">
        <f>ROUND(D6/C5*100,1)</f>
        <v>83.6</v>
      </c>
    </row>
    <row r="7" spans="1:7" ht="31.5">
      <c r="A7" s="91"/>
      <c r="B7" s="90" t="s">
        <v>345</v>
      </c>
      <c r="C7" s="91"/>
      <c r="D7" s="89">
        <v>16.399999999999999</v>
      </c>
      <c r="E7" s="89">
        <v>16.399999999999999</v>
      </c>
    </row>
    <row r="8" spans="1:7" ht="15.75">
      <c r="A8" s="89" t="s">
        <v>205</v>
      </c>
      <c r="B8" s="90" t="s">
        <v>342</v>
      </c>
      <c r="C8" s="89">
        <v>176</v>
      </c>
      <c r="D8" s="89"/>
      <c r="E8" s="89" t="s">
        <v>347</v>
      </c>
    </row>
    <row r="9" spans="1:7" ht="47.25">
      <c r="A9" s="89"/>
      <c r="B9" s="90" t="s">
        <v>349</v>
      </c>
      <c r="C9" s="89"/>
      <c r="D9" s="89">
        <f>ROUND(176*E9/100,1)</f>
        <v>59.3</v>
      </c>
      <c r="E9" s="89">
        <v>33.700000000000003</v>
      </c>
    </row>
    <row r="10" spans="1:7" ht="31.5">
      <c r="A10" s="89"/>
      <c r="B10" s="90" t="s">
        <v>345</v>
      </c>
      <c r="C10" s="89"/>
      <c r="D10" s="143">
        <f t="shared" ref="D10:D11" si="0">ROUND(176*E10/100,1)</f>
        <v>116.5</v>
      </c>
      <c r="E10" s="89">
        <v>66.2</v>
      </c>
    </row>
    <row r="11" spans="1:7" ht="31.5">
      <c r="A11" s="91"/>
      <c r="B11" s="90" t="s">
        <v>346</v>
      </c>
      <c r="C11" s="89"/>
      <c r="D11" s="143">
        <f t="shared" si="0"/>
        <v>0.2</v>
      </c>
      <c r="E11" s="89">
        <v>0.1</v>
      </c>
    </row>
    <row r="12" spans="1:7" ht="31.5">
      <c r="A12" s="89" t="s">
        <v>206</v>
      </c>
      <c r="B12" s="90" t="s">
        <v>287</v>
      </c>
      <c r="C12" s="89">
        <v>50.3</v>
      </c>
      <c r="D12" s="89"/>
      <c r="E12" s="89"/>
    </row>
    <row r="13" spans="1:7" ht="47.25">
      <c r="A13" s="89"/>
      <c r="B13" s="90" t="s">
        <v>349</v>
      </c>
      <c r="C13" s="89"/>
      <c r="D13" s="89">
        <f>ROUND(50.3*E13/100,1)</f>
        <v>47.4</v>
      </c>
      <c r="E13" s="89">
        <v>94.3</v>
      </c>
    </row>
    <row r="14" spans="1:7" ht="31.5">
      <c r="A14" s="89"/>
      <c r="B14" s="90" t="s">
        <v>346</v>
      </c>
      <c r="C14" s="89"/>
      <c r="D14" s="143">
        <f>ROUND(50.3*E14/100,1)</f>
        <v>2.9</v>
      </c>
      <c r="E14" s="89">
        <v>5.7</v>
      </c>
    </row>
    <row r="15" spans="1:7" ht="15.75">
      <c r="A15" s="89" t="s">
        <v>203</v>
      </c>
      <c r="B15" s="90" t="s">
        <v>344</v>
      </c>
      <c r="C15" s="89">
        <v>37.700000000000003</v>
      </c>
      <c r="D15" s="89"/>
      <c r="E15" s="89"/>
    </row>
    <row r="16" spans="1:7" ht="47.25">
      <c r="A16" s="89"/>
      <c r="B16" s="90" t="s">
        <v>349</v>
      </c>
      <c r="C16" s="89"/>
      <c r="D16" s="89">
        <f>C15</f>
        <v>37.700000000000003</v>
      </c>
      <c r="E16" s="89">
        <v>100</v>
      </c>
    </row>
    <row r="17" spans="1:5" ht="31.5">
      <c r="A17" s="147" t="s">
        <v>204</v>
      </c>
      <c r="B17" s="90" t="s">
        <v>288</v>
      </c>
      <c r="C17" s="147">
        <v>79</v>
      </c>
      <c r="D17" s="91"/>
      <c r="E17" s="147"/>
    </row>
    <row r="18" spans="1:5" ht="47.25">
      <c r="A18" s="89"/>
      <c r="B18" s="90" t="s">
        <v>349</v>
      </c>
      <c r="C18" s="92"/>
      <c r="D18" s="89">
        <f>ROUND(79*E18/100,1)</f>
        <v>76.7</v>
      </c>
      <c r="E18" s="89">
        <v>97.1</v>
      </c>
    </row>
    <row r="19" spans="1:5" ht="31.5">
      <c r="A19" s="89"/>
      <c r="B19" s="90" t="s">
        <v>348</v>
      </c>
      <c r="C19" s="89"/>
      <c r="D19" s="143">
        <f>ROUND(79*E19/100,1)</f>
        <v>2.2999999999999998</v>
      </c>
      <c r="E19" s="89">
        <v>2.9</v>
      </c>
    </row>
    <row r="20" spans="1:5">
      <c r="A20" s="20"/>
      <c r="B20" s="21"/>
      <c r="C20" s="144"/>
      <c r="D20" s="20"/>
      <c r="E20" s="20"/>
    </row>
    <row r="21" spans="1:5">
      <c r="A21" s="20"/>
      <c r="B21" s="22"/>
      <c r="C21" s="23"/>
      <c r="D21" s="23"/>
      <c r="E21" s="23"/>
    </row>
    <row r="22" spans="1:5">
      <c r="A22" s="20"/>
      <c r="B22" s="48"/>
      <c r="C22" s="20"/>
      <c r="D22" s="20"/>
    </row>
    <row r="23" spans="1:5">
      <c r="A23" s="20"/>
      <c r="B23" s="48"/>
      <c r="C23" s="20"/>
      <c r="D23" s="20"/>
    </row>
    <row r="24" spans="1:5">
      <c r="A24" s="20"/>
      <c r="B24" s="48"/>
      <c r="C24" s="23"/>
      <c r="D24" s="23"/>
      <c r="E24" s="49"/>
    </row>
    <row r="25" spans="1:5">
      <c r="A25" s="20"/>
      <c r="B25" s="48"/>
      <c r="C25" s="20"/>
      <c r="D25" s="20"/>
      <c r="E25" s="20"/>
    </row>
    <row r="26" spans="1:5">
      <c r="A26" s="20"/>
      <c r="B26" s="22"/>
      <c r="C26" s="23"/>
      <c r="D26" s="23"/>
      <c r="E26" s="23"/>
    </row>
    <row r="27" spans="1:5">
      <c r="A27" s="20"/>
      <c r="B27" s="21"/>
      <c r="C27" s="20"/>
      <c r="D27" s="20"/>
      <c r="E27" s="20"/>
    </row>
    <row r="28" spans="1:5">
      <c r="A28" s="20"/>
      <c r="B28" s="22"/>
      <c r="C28" s="23"/>
      <c r="D28" s="23"/>
      <c r="E28" s="23"/>
    </row>
    <row r="29" spans="1:5">
      <c r="A29" s="20"/>
      <c r="B29" s="21"/>
      <c r="C29" s="20"/>
      <c r="D29" s="20"/>
      <c r="E29" s="20"/>
    </row>
    <row r="30" spans="1:5">
      <c r="A30" s="20"/>
      <c r="B30" s="22"/>
      <c r="C30" s="23"/>
      <c r="D30" s="23"/>
      <c r="E30" s="23"/>
    </row>
    <row r="31" spans="1:5">
      <c r="A31" s="20"/>
      <c r="B31" s="21"/>
      <c r="C31" s="20"/>
      <c r="D31" s="20"/>
      <c r="E31" s="20"/>
    </row>
    <row r="32" spans="1:5">
      <c r="A32" s="20"/>
      <c r="B32" s="22"/>
      <c r="C32" s="23"/>
      <c r="D32" s="23"/>
      <c r="E32" s="23"/>
    </row>
    <row r="33" spans="1:5">
      <c r="A33" s="20"/>
      <c r="B33" s="21"/>
      <c r="C33" s="20"/>
      <c r="D33" s="20"/>
      <c r="E33" s="20"/>
    </row>
    <row r="34" spans="1:5">
      <c r="A34" s="20"/>
      <c r="B34" s="21"/>
      <c r="C34" s="20"/>
      <c r="D34" s="20"/>
      <c r="E34" s="20"/>
    </row>
    <row r="35" spans="1:5">
      <c r="A35" s="20"/>
      <c r="B35" s="22"/>
      <c r="C35" s="23"/>
      <c r="D35" s="23"/>
      <c r="E35" s="23"/>
    </row>
    <row r="36" spans="1:5">
      <c r="A36" s="20"/>
      <c r="B36" s="21"/>
      <c r="C36" s="20"/>
      <c r="D36" s="20"/>
      <c r="E36" s="20"/>
    </row>
    <row r="37" spans="1:5">
      <c r="A37" s="20"/>
      <c r="B37" s="22"/>
      <c r="C37" s="23"/>
      <c r="D37" s="23"/>
      <c r="E37" s="23"/>
    </row>
    <row r="38" spans="1:5">
      <c r="A38" s="20"/>
      <c r="B38" s="21"/>
      <c r="C38" s="20"/>
      <c r="D38" s="20"/>
      <c r="E38" s="20"/>
    </row>
    <row r="39" spans="1:5">
      <c r="A39" s="20"/>
      <c r="B39" s="22"/>
      <c r="C39" s="23"/>
      <c r="D39" s="23"/>
      <c r="E39" s="23"/>
    </row>
    <row r="40" spans="1:5">
      <c r="A40" s="20"/>
      <c r="B40" s="21"/>
      <c r="C40" s="20"/>
      <c r="D40" s="20"/>
      <c r="E40" s="20"/>
    </row>
    <row r="41" spans="1:5">
      <c r="A41" s="20"/>
      <c r="B41" s="22"/>
      <c r="C41" s="23"/>
      <c r="D41" s="23"/>
      <c r="E41" s="23"/>
    </row>
    <row r="42" spans="1:5">
      <c r="A42" s="20"/>
      <c r="B42" s="21"/>
      <c r="C42" s="20"/>
      <c r="D42" s="20"/>
      <c r="E42" s="20"/>
    </row>
    <row r="43" spans="1:5">
      <c r="A43" s="20"/>
      <c r="B43" s="21"/>
      <c r="C43" s="20"/>
      <c r="D43" s="20"/>
      <c r="E43" s="20"/>
    </row>
    <row r="44" spans="1:5">
      <c r="A44" s="20"/>
      <c r="B44" s="22"/>
      <c r="C44" s="23"/>
      <c r="D44" s="23"/>
      <c r="E44" s="23"/>
    </row>
    <row r="45" spans="1:5">
      <c r="A45" s="20"/>
      <c r="B45" s="21"/>
      <c r="C45" s="20"/>
      <c r="D45" s="20"/>
      <c r="E45" s="20"/>
    </row>
    <row r="46" spans="1:5">
      <c r="A46" s="20"/>
      <c r="B46" s="22"/>
      <c r="C46" s="23"/>
      <c r="D46" s="23"/>
      <c r="E46" s="23"/>
    </row>
    <row r="47" spans="1:5">
      <c r="A47" s="20"/>
      <c r="B47" s="21"/>
      <c r="C47" s="20"/>
      <c r="D47" s="20"/>
      <c r="E47" s="20"/>
    </row>
    <row r="48" spans="1:5">
      <c r="A48" s="20"/>
      <c r="B48" s="22"/>
      <c r="C48" s="23"/>
      <c r="D48" s="23"/>
      <c r="E48" s="23"/>
    </row>
    <row r="49" spans="1:5">
      <c r="A49" s="20"/>
      <c r="B49" s="21"/>
      <c r="C49" s="20"/>
      <c r="D49" s="20"/>
      <c r="E49" s="20"/>
    </row>
    <row r="50" spans="1:5">
      <c r="A50" s="20"/>
      <c r="B50" s="22"/>
      <c r="C50" s="23"/>
      <c r="D50" s="23"/>
      <c r="E50" s="23"/>
    </row>
    <row r="51" spans="1:5">
      <c r="A51" s="20"/>
      <c r="B51" s="21"/>
      <c r="C51" s="20"/>
      <c r="D51" s="20"/>
      <c r="E51" s="20"/>
    </row>
    <row r="52" spans="1:5">
      <c r="A52" s="20"/>
      <c r="B52" s="22"/>
      <c r="C52" s="23"/>
      <c r="D52" s="23"/>
      <c r="E52" s="23"/>
    </row>
    <row r="53" spans="1:5">
      <c r="A53" s="20"/>
      <c r="B53" s="21"/>
      <c r="C53" s="20"/>
      <c r="D53" s="20"/>
      <c r="E53" s="20"/>
    </row>
    <row r="54" spans="1:5">
      <c r="A54" s="20"/>
      <c r="B54" s="22"/>
      <c r="C54" s="23"/>
      <c r="D54" s="23"/>
      <c r="E54" s="23"/>
    </row>
    <row r="55" spans="1:5">
      <c r="A55" s="20"/>
      <c r="B55" s="21"/>
      <c r="C55" s="20"/>
      <c r="D55" s="20"/>
      <c r="E55" s="20"/>
    </row>
    <row r="56" spans="1:5">
      <c r="A56" s="20"/>
      <c r="B56" s="22"/>
      <c r="C56" s="23"/>
      <c r="D56" s="23"/>
      <c r="E56" s="23"/>
    </row>
    <row r="57" spans="1:5">
      <c r="A57" s="20"/>
      <c r="B57" s="21"/>
      <c r="C57" s="20"/>
      <c r="D57" s="20"/>
      <c r="E57" s="20"/>
    </row>
    <row r="58" spans="1:5">
      <c r="A58" s="20"/>
      <c r="B58" s="21"/>
      <c r="C58" s="20"/>
      <c r="D58" s="20"/>
      <c r="E58" s="20"/>
    </row>
    <row r="59" spans="1:5">
      <c r="A59" s="20"/>
      <c r="B59" s="21"/>
      <c r="C59" s="20"/>
      <c r="D59" s="20"/>
      <c r="E59" s="20"/>
    </row>
    <row r="60" spans="1:5">
      <c r="A60" s="20"/>
      <c r="B60" s="21"/>
      <c r="C60" s="20"/>
      <c r="D60" s="20"/>
      <c r="E60" s="20"/>
    </row>
    <row r="61" spans="1:5">
      <c r="A61" s="20"/>
      <c r="B61" s="21"/>
      <c r="C61" s="20"/>
      <c r="D61" s="20"/>
      <c r="E61" s="20"/>
    </row>
    <row r="62" spans="1:5">
      <c r="A62" s="20"/>
      <c r="B62" s="21"/>
      <c r="C62" s="20"/>
      <c r="D62" s="20"/>
      <c r="E62" s="20"/>
    </row>
    <row r="63" spans="1:5">
      <c r="A63" s="20"/>
      <c r="B63" s="21"/>
      <c r="C63" s="20"/>
      <c r="D63" s="20"/>
      <c r="E63" s="20"/>
    </row>
    <row r="64" spans="1:5">
      <c r="A64" s="20"/>
      <c r="B64" s="21"/>
      <c r="C64" s="20"/>
      <c r="D64" s="20"/>
      <c r="E64" s="20"/>
    </row>
    <row r="65" spans="1:5">
      <c r="A65" s="20"/>
      <c r="B65" s="21"/>
      <c r="C65" s="20"/>
      <c r="D65" s="20"/>
      <c r="E65" s="20"/>
    </row>
    <row r="66" spans="1:5">
      <c r="A66" s="20"/>
      <c r="B66" s="21"/>
      <c r="C66" s="20"/>
      <c r="D66" s="20"/>
      <c r="E66" s="20"/>
    </row>
  </sheetData>
  <mergeCells count="6">
    <mergeCell ref="A1:E1"/>
    <mergeCell ref="A2:E2"/>
    <mergeCell ref="A3:A4"/>
    <mergeCell ref="C3:C4"/>
    <mergeCell ref="D3:D4"/>
    <mergeCell ref="E3:E4"/>
  </mergeCells>
  <phoneticPr fontId="8" type="noConversion"/>
  <pageMargins left="0.78740157480314965" right="0.78740157480314965" top="0.98425196850393704" bottom="0.78740157480314965" header="0.31496062992125984" footer="0.31496062992125984"/>
  <pageSetup paperSize="9" firstPageNumber="89" orientation="landscape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G12" sqref="G12"/>
    </sheetView>
  </sheetViews>
  <sheetFormatPr defaultRowHeight="15"/>
  <cols>
    <col min="1" max="1" width="21.28515625" customWidth="1"/>
    <col min="2" max="2" width="38.42578125" customWidth="1"/>
    <col min="3" max="3" width="16.5703125" customWidth="1"/>
    <col min="4" max="4" width="15.5703125" customWidth="1"/>
    <col min="5" max="5" width="30.28515625" customWidth="1"/>
  </cols>
  <sheetData>
    <row r="1" spans="1:5" ht="18.75">
      <c r="A1" s="169" t="s">
        <v>362</v>
      </c>
      <c r="B1" s="169"/>
      <c r="C1" s="169"/>
      <c r="D1" s="169"/>
      <c r="E1" s="169"/>
    </row>
    <row r="2" spans="1:5" ht="58.5" customHeight="1">
      <c r="A2" s="169" t="s">
        <v>377</v>
      </c>
      <c r="B2" s="169"/>
      <c r="C2" s="169"/>
      <c r="D2" s="169"/>
      <c r="E2" s="169"/>
    </row>
    <row r="3" spans="1:5" ht="15.75">
      <c r="A3" s="79"/>
      <c r="B3" s="79"/>
      <c r="C3" s="79"/>
      <c r="D3" s="79"/>
      <c r="E3" s="79"/>
    </row>
    <row r="4" spans="1:5" ht="63">
      <c r="A4" s="93" t="s">
        <v>0</v>
      </c>
      <c r="B4" s="93" t="s">
        <v>1</v>
      </c>
      <c r="C4" s="93" t="s">
        <v>49</v>
      </c>
      <c r="D4" s="93" t="s">
        <v>351</v>
      </c>
      <c r="E4" s="93" t="s">
        <v>2</v>
      </c>
    </row>
    <row r="5" spans="1:5" ht="15.75">
      <c r="A5" s="171" t="s">
        <v>352</v>
      </c>
      <c r="B5" s="172"/>
      <c r="C5" s="172"/>
      <c r="D5" s="172"/>
      <c r="E5" s="173"/>
    </row>
    <row r="6" spans="1:5" ht="47.25">
      <c r="A6" s="94" t="s">
        <v>373</v>
      </c>
      <c r="B6" s="95" t="s">
        <v>375</v>
      </c>
      <c r="C6" s="146" t="s">
        <v>374</v>
      </c>
      <c r="D6" s="145" t="s">
        <v>376</v>
      </c>
      <c r="E6" s="93" t="s">
        <v>338</v>
      </c>
    </row>
    <row r="7" spans="1:5" ht="48.75" customHeight="1">
      <c r="A7" s="98" t="s">
        <v>378</v>
      </c>
      <c r="B7" s="177" t="s">
        <v>3</v>
      </c>
      <c r="C7" s="177"/>
      <c r="D7" s="177"/>
      <c r="E7" s="177"/>
    </row>
    <row r="8" spans="1:5" ht="29.25" customHeight="1">
      <c r="A8" s="96"/>
      <c r="B8" s="174" t="s">
        <v>387</v>
      </c>
      <c r="C8" s="174"/>
      <c r="D8" s="174"/>
      <c r="E8" s="174"/>
    </row>
    <row r="9" spans="1:5" ht="48" customHeight="1">
      <c r="A9" s="96"/>
      <c r="B9" s="176" t="s">
        <v>353</v>
      </c>
      <c r="C9" s="176"/>
      <c r="D9" s="176"/>
      <c r="E9" s="176"/>
    </row>
    <row r="10" spans="1:5" ht="44.25" customHeight="1">
      <c r="A10" s="97"/>
      <c r="B10" s="175" t="s">
        <v>357</v>
      </c>
      <c r="C10" s="175"/>
      <c r="D10" s="175"/>
      <c r="E10" s="175"/>
    </row>
    <row r="11" spans="1:5" ht="33.75" customHeight="1">
      <c r="A11" s="98"/>
      <c r="B11" s="175" t="s">
        <v>354</v>
      </c>
      <c r="C11" s="175"/>
      <c r="D11" s="175"/>
      <c r="E11" s="175"/>
    </row>
    <row r="12" spans="1:5" ht="49.5" customHeight="1">
      <c r="A12" s="98"/>
      <c r="B12" s="170" t="s">
        <v>355</v>
      </c>
      <c r="C12" s="170"/>
      <c r="D12" s="170"/>
      <c r="E12" s="170"/>
    </row>
    <row r="13" spans="1:5" ht="50.25" customHeight="1">
      <c r="A13" s="98"/>
    </row>
    <row r="14" spans="1:5" ht="15.75">
      <c r="A14" s="50"/>
      <c r="B14" s="50"/>
      <c r="C14" s="50"/>
      <c r="D14" s="50"/>
      <c r="E14" s="50"/>
    </row>
  </sheetData>
  <mergeCells count="9">
    <mergeCell ref="A1:E1"/>
    <mergeCell ref="B12:E12"/>
    <mergeCell ref="A2:E2"/>
    <mergeCell ref="A5:E5"/>
    <mergeCell ref="B8:E8"/>
    <mergeCell ref="B10:E10"/>
    <mergeCell ref="B11:E11"/>
    <mergeCell ref="B9:E9"/>
    <mergeCell ref="B7:E7"/>
  </mergeCells>
  <phoneticPr fontId="8" type="noConversion"/>
  <pageMargins left="0.78740157480314965" right="0.78740157480314965" top="0.98425196850393704" bottom="0.78740157480314965" header="0.31496062992125984" footer="0.31496062992125984"/>
  <pageSetup paperSize="9" firstPageNumber="91" orientation="landscape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L12"/>
  <sheetViews>
    <sheetView zoomScale="89" zoomScaleNormal="89" workbookViewId="0">
      <selection activeCell="D11" sqref="D11"/>
    </sheetView>
  </sheetViews>
  <sheetFormatPr defaultRowHeight="12"/>
  <cols>
    <col min="1" max="1" width="3.85546875" style="43" customWidth="1"/>
    <col min="2" max="2" width="28" style="43" customWidth="1"/>
    <col min="3" max="3" width="7.85546875" style="44" customWidth="1"/>
    <col min="4" max="4" width="8.42578125" style="44" customWidth="1"/>
    <col min="5" max="5" width="12" style="44" customWidth="1"/>
    <col min="6" max="7" width="11.7109375" style="44" customWidth="1"/>
    <col min="8" max="8" width="9.140625" style="44"/>
    <col min="9" max="9" width="11.42578125" style="44" customWidth="1"/>
    <col min="10" max="10" width="19.28515625" style="44" customWidth="1"/>
    <col min="11" max="11" width="4.5703125" style="44" customWidth="1"/>
    <col min="12" max="12" width="12.28515625" style="44" hidden="1" customWidth="1"/>
    <col min="13" max="38" width="9.140625" style="37"/>
    <col min="39" max="16384" width="9.140625" style="38"/>
  </cols>
  <sheetData>
    <row r="1" spans="1:38" ht="18.75">
      <c r="A1" s="178" t="s">
        <v>363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38" ht="18.75">
      <c r="A2" s="178" t="s">
        <v>356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38" ht="11.25" customHeight="1">
      <c r="A3" s="99"/>
      <c r="B3" s="99"/>
      <c r="C3" s="100"/>
      <c r="D3" s="100"/>
      <c r="E3" s="100"/>
      <c r="F3" s="100"/>
      <c r="G3" s="100"/>
      <c r="H3" s="100"/>
      <c r="I3" s="100"/>
      <c r="J3" s="100"/>
      <c r="K3" s="101"/>
      <c r="L3" s="101"/>
      <c r="AK3" s="38"/>
      <c r="AL3" s="38"/>
    </row>
    <row r="4" spans="1:38" s="40" customFormat="1" ht="37.5" customHeight="1">
      <c r="A4" s="183" t="s">
        <v>51</v>
      </c>
      <c r="B4" s="183" t="s">
        <v>4</v>
      </c>
      <c r="C4" s="181" t="s">
        <v>5</v>
      </c>
      <c r="D4" s="182"/>
      <c r="E4" s="183" t="s">
        <v>371</v>
      </c>
      <c r="F4" s="181" t="s">
        <v>6</v>
      </c>
      <c r="G4" s="182"/>
      <c r="H4" s="179" t="s">
        <v>7</v>
      </c>
      <c r="I4" s="180"/>
      <c r="J4" s="183" t="s">
        <v>8</v>
      </c>
      <c r="K4" s="102"/>
      <c r="L4" s="102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</row>
    <row r="5" spans="1:38" s="40" customFormat="1" ht="44.25" customHeight="1">
      <c r="A5" s="184"/>
      <c r="B5" s="184"/>
      <c r="C5" s="111" t="s">
        <v>385</v>
      </c>
      <c r="D5" s="111" t="s">
        <v>9</v>
      </c>
      <c r="E5" s="184"/>
      <c r="F5" s="111" t="s">
        <v>10</v>
      </c>
      <c r="G5" s="111" t="s">
        <v>11</v>
      </c>
      <c r="H5" s="110" t="s">
        <v>370</v>
      </c>
      <c r="I5" s="109" t="s">
        <v>369</v>
      </c>
      <c r="J5" s="184"/>
      <c r="K5" s="102"/>
      <c r="L5" s="102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</row>
    <row r="6" spans="1:38" s="40" customFormat="1" ht="14.25" customHeight="1">
      <c r="A6" s="103" t="s">
        <v>12</v>
      </c>
      <c r="B6" s="103" t="s">
        <v>13</v>
      </c>
      <c r="C6" s="103" t="s">
        <v>69</v>
      </c>
      <c r="D6" s="103" t="s">
        <v>14</v>
      </c>
      <c r="E6" s="103" t="s">
        <v>15</v>
      </c>
      <c r="F6" s="103" t="s">
        <v>16</v>
      </c>
      <c r="G6" s="103" t="s">
        <v>17</v>
      </c>
      <c r="H6" s="103" t="s">
        <v>18</v>
      </c>
      <c r="I6" s="103" t="s">
        <v>19</v>
      </c>
      <c r="J6" s="103" t="s">
        <v>20</v>
      </c>
      <c r="K6" s="102"/>
      <c r="L6" s="102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</row>
    <row r="7" spans="1:38" s="41" customFormat="1" ht="15.75">
      <c r="A7" s="104">
        <v>1</v>
      </c>
      <c r="B7" s="105" t="s">
        <v>294</v>
      </c>
      <c r="C7" s="106" t="s">
        <v>379</v>
      </c>
      <c r="D7" s="106" t="s">
        <v>380</v>
      </c>
      <c r="E7" s="107">
        <v>275000</v>
      </c>
      <c r="F7" s="106" t="s">
        <v>381</v>
      </c>
      <c r="G7" s="106"/>
      <c r="H7" s="106" t="s">
        <v>382</v>
      </c>
      <c r="I7" s="106" t="s">
        <v>383</v>
      </c>
      <c r="J7" s="106" t="s">
        <v>384</v>
      </c>
      <c r="K7" s="108"/>
      <c r="L7" s="108"/>
      <c r="M7" s="42"/>
      <c r="N7" s="42"/>
      <c r="O7" s="42"/>
      <c r="P7" s="42"/>
      <c r="Q7" s="39"/>
      <c r="R7" s="39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38" ht="15">
      <c r="B8" s="148" t="s">
        <v>386</v>
      </c>
      <c r="Q8" s="39"/>
      <c r="R8" s="39"/>
    </row>
    <row r="9" spans="1:38">
      <c r="Q9" s="39"/>
      <c r="R9" s="39"/>
    </row>
    <row r="10" spans="1:38">
      <c r="Q10" s="39"/>
      <c r="R10" s="39"/>
    </row>
    <row r="11" spans="1:38">
      <c r="Q11" s="39"/>
      <c r="R11" s="39"/>
    </row>
    <row r="12" spans="1:38">
      <c r="Q12" s="39"/>
      <c r="R12" s="39"/>
    </row>
  </sheetData>
  <mergeCells count="9">
    <mergeCell ref="A1:L1"/>
    <mergeCell ref="A2:L2"/>
    <mergeCell ref="H4:I4"/>
    <mergeCell ref="F4:G4"/>
    <mergeCell ref="E4:E5"/>
    <mergeCell ref="C4:D4"/>
    <mergeCell ref="B4:B5"/>
    <mergeCell ref="A4:A5"/>
    <mergeCell ref="J4:J5"/>
  </mergeCells>
  <phoneticPr fontId="8" type="noConversion"/>
  <pageMargins left="0.78740157480314965" right="0.78740157480314965" top="0.98425196850393704" bottom="0.78740157480314965" header="0.31496062992125984" footer="0.31496062992125984"/>
  <pageSetup paperSize="9" scale="99" firstPageNumber="92" orientation="landscape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4"/>
  <sheetViews>
    <sheetView topLeftCell="A19" zoomScale="80" workbookViewId="0">
      <selection activeCell="A2" sqref="A2:G2"/>
    </sheetView>
  </sheetViews>
  <sheetFormatPr defaultRowHeight="12.75"/>
  <cols>
    <col min="1" max="1" width="4.7109375" style="10" customWidth="1"/>
    <col min="2" max="2" width="24.28515625" style="3" customWidth="1"/>
    <col min="3" max="3" width="17.140625" style="10" customWidth="1"/>
    <col min="4" max="4" width="36" style="10" customWidth="1"/>
    <col min="5" max="5" width="40.5703125" style="3" customWidth="1"/>
    <col min="6" max="6" width="18.5703125" style="10" customWidth="1"/>
    <col min="7" max="7" width="17.42578125" style="10" customWidth="1"/>
    <col min="8" max="8" width="9.140625" style="2"/>
    <col min="9" max="31" width="9.140625" style="3"/>
    <col min="32" max="16384" width="9.140625" style="4"/>
  </cols>
  <sheetData>
    <row r="1" spans="1:31" ht="24" customHeight="1">
      <c r="A1" s="149" t="s">
        <v>364</v>
      </c>
      <c r="B1" s="149"/>
      <c r="C1" s="149"/>
      <c r="D1" s="149"/>
      <c r="E1" s="149"/>
      <c r="F1" s="149"/>
      <c r="G1" s="149"/>
    </row>
    <row r="2" spans="1:31" ht="21" customHeight="1">
      <c r="A2" s="151" t="s">
        <v>208</v>
      </c>
      <c r="B2" s="149"/>
      <c r="C2" s="149"/>
      <c r="D2" s="149"/>
      <c r="E2" s="149"/>
      <c r="F2" s="149"/>
      <c r="G2" s="149"/>
    </row>
    <row r="3" spans="1:31" ht="12" customHeight="1" thickBot="1">
      <c r="A3" s="76"/>
      <c r="B3" s="77"/>
      <c r="C3" s="76"/>
      <c r="D3" s="76"/>
      <c r="E3" s="77"/>
      <c r="F3" s="76"/>
      <c r="G3" s="76"/>
    </row>
    <row r="4" spans="1:31" s="6" customFormat="1" ht="39.75" customHeight="1" thickBot="1">
      <c r="A4" s="118" t="s">
        <v>51</v>
      </c>
      <c r="B4" s="57" t="s">
        <v>52</v>
      </c>
      <c r="C4" s="57" t="s">
        <v>337</v>
      </c>
      <c r="D4" s="56" t="s">
        <v>54</v>
      </c>
      <c r="E4" s="56" t="s">
        <v>55</v>
      </c>
      <c r="F4" s="57" t="s">
        <v>56</v>
      </c>
      <c r="G4" s="57" t="s">
        <v>57</v>
      </c>
      <c r="H4" s="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s="9" customFormat="1" ht="16.5" customHeight="1" thickBot="1">
      <c r="A5" s="112">
        <v>1</v>
      </c>
      <c r="B5" s="62">
        <v>2</v>
      </c>
      <c r="C5" s="61">
        <v>3</v>
      </c>
      <c r="D5" s="62">
        <v>4</v>
      </c>
      <c r="E5" s="61">
        <v>5</v>
      </c>
      <c r="F5" s="62">
        <v>6</v>
      </c>
      <c r="G5" s="61">
        <v>7</v>
      </c>
      <c r="H5" s="7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5.75">
      <c r="A6" s="112">
        <v>1</v>
      </c>
      <c r="B6" s="65" t="s">
        <v>210</v>
      </c>
      <c r="C6" s="113" t="s">
        <v>205</v>
      </c>
      <c r="D6" s="114" t="s">
        <v>211</v>
      </c>
      <c r="E6" s="65" t="s">
        <v>212</v>
      </c>
      <c r="F6" s="61">
        <v>202</v>
      </c>
      <c r="G6" s="61">
        <v>6480</v>
      </c>
    </row>
    <row r="7" spans="1:31" ht="15.75">
      <c r="A7" s="112">
        <v>2</v>
      </c>
      <c r="B7" s="65" t="s">
        <v>213</v>
      </c>
      <c r="C7" s="113" t="s">
        <v>338</v>
      </c>
      <c r="D7" s="114" t="s">
        <v>214</v>
      </c>
      <c r="E7" s="65" t="s">
        <v>215</v>
      </c>
      <c r="F7" s="61">
        <v>235</v>
      </c>
      <c r="G7" s="61">
        <v>6640</v>
      </c>
    </row>
    <row r="8" spans="1:31" ht="15.75">
      <c r="A8" s="112">
        <v>3</v>
      </c>
      <c r="B8" s="65" t="s">
        <v>216</v>
      </c>
      <c r="C8" s="113" t="s">
        <v>338</v>
      </c>
      <c r="D8" s="114" t="s">
        <v>217</v>
      </c>
      <c r="E8" s="65" t="s">
        <v>218</v>
      </c>
      <c r="F8" s="61">
        <v>166</v>
      </c>
      <c r="G8" s="61">
        <v>9520</v>
      </c>
    </row>
    <row r="9" spans="1:31" ht="15.75">
      <c r="A9" s="112">
        <v>4</v>
      </c>
      <c r="B9" s="65" t="s">
        <v>77</v>
      </c>
      <c r="C9" s="113" t="s">
        <v>338</v>
      </c>
      <c r="D9" s="114" t="s">
        <v>219</v>
      </c>
      <c r="E9" s="65" t="s">
        <v>220</v>
      </c>
      <c r="F9" s="61">
        <v>181</v>
      </c>
      <c r="G9" s="61">
        <v>15900</v>
      </c>
    </row>
    <row r="10" spans="1:31" ht="15.75">
      <c r="A10" s="112">
        <v>5</v>
      </c>
      <c r="B10" s="65" t="s">
        <v>221</v>
      </c>
      <c r="C10" s="113" t="s">
        <v>338</v>
      </c>
      <c r="D10" s="114" t="s">
        <v>222</v>
      </c>
      <c r="E10" s="65" t="s">
        <v>223</v>
      </c>
      <c r="F10" s="61">
        <v>366</v>
      </c>
      <c r="G10" s="61">
        <v>10700</v>
      </c>
    </row>
    <row r="11" spans="1:31" ht="15.75">
      <c r="A11" s="112">
        <v>6</v>
      </c>
      <c r="B11" s="65" t="s">
        <v>224</v>
      </c>
      <c r="C11" s="113" t="s">
        <v>204</v>
      </c>
      <c r="D11" s="114" t="s">
        <v>225</v>
      </c>
      <c r="E11" s="65" t="s">
        <v>226</v>
      </c>
      <c r="F11" s="61">
        <v>532</v>
      </c>
      <c r="G11" s="61">
        <v>12600</v>
      </c>
    </row>
    <row r="12" spans="1:31" ht="15.75">
      <c r="A12" s="112">
        <v>7</v>
      </c>
      <c r="B12" s="65" t="s">
        <v>227</v>
      </c>
      <c r="C12" s="113" t="s">
        <v>338</v>
      </c>
      <c r="D12" s="114" t="s">
        <v>228</v>
      </c>
      <c r="E12" s="65" t="s">
        <v>229</v>
      </c>
      <c r="F12" s="61">
        <v>218</v>
      </c>
      <c r="G12" s="61">
        <v>5060</v>
      </c>
    </row>
    <row r="13" spans="1:31" ht="15.75">
      <c r="A13" s="112">
        <v>8</v>
      </c>
      <c r="B13" s="65" t="s">
        <v>230</v>
      </c>
      <c r="C13" s="113" t="s">
        <v>338</v>
      </c>
      <c r="D13" s="114" t="s">
        <v>231</v>
      </c>
      <c r="E13" s="65" t="s">
        <v>232</v>
      </c>
      <c r="F13" s="61">
        <v>56</v>
      </c>
      <c r="G13" s="61">
        <v>7470</v>
      </c>
    </row>
    <row r="14" spans="1:31" ht="15.75">
      <c r="A14" s="112">
        <v>9</v>
      </c>
      <c r="B14" s="65" t="s">
        <v>233</v>
      </c>
      <c r="C14" s="113" t="s">
        <v>205</v>
      </c>
      <c r="D14" s="114" t="s">
        <v>234</v>
      </c>
      <c r="E14" s="65" t="s">
        <v>235</v>
      </c>
      <c r="F14" s="61">
        <v>184</v>
      </c>
      <c r="G14" s="61">
        <v>11600</v>
      </c>
    </row>
    <row r="15" spans="1:31" ht="15.75">
      <c r="A15" s="112">
        <v>10</v>
      </c>
      <c r="B15" s="65" t="s">
        <v>236</v>
      </c>
      <c r="C15" s="113" t="s">
        <v>204</v>
      </c>
      <c r="D15" s="114" t="s">
        <v>237</v>
      </c>
      <c r="E15" s="65" t="s">
        <v>226</v>
      </c>
      <c r="F15" s="61">
        <v>135</v>
      </c>
      <c r="G15" s="61">
        <v>5540</v>
      </c>
    </row>
    <row r="16" spans="1:31" ht="15.75">
      <c r="A16" s="112">
        <v>11</v>
      </c>
      <c r="B16" s="65" t="s">
        <v>311</v>
      </c>
      <c r="C16" s="113" t="s">
        <v>205</v>
      </c>
      <c r="D16" s="114" t="s">
        <v>238</v>
      </c>
      <c r="E16" s="65" t="s">
        <v>239</v>
      </c>
      <c r="F16" s="61">
        <v>230</v>
      </c>
      <c r="G16" s="61">
        <v>7380</v>
      </c>
    </row>
    <row r="17" spans="1:7" ht="15.75">
      <c r="A17" s="112">
        <v>12</v>
      </c>
      <c r="B17" s="65" t="s">
        <v>240</v>
      </c>
      <c r="C17" s="113" t="s">
        <v>205</v>
      </c>
      <c r="D17" s="114" t="s">
        <v>241</v>
      </c>
      <c r="E17" s="65" t="s">
        <v>242</v>
      </c>
      <c r="F17" s="61">
        <v>216</v>
      </c>
      <c r="G17" s="61">
        <v>5180</v>
      </c>
    </row>
    <row r="18" spans="1:7" ht="15.75">
      <c r="A18" s="112">
        <v>13</v>
      </c>
      <c r="B18" s="65" t="s">
        <v>243</v>
      </c>
      <c r="C18" s="113" t="s">
        <v>205</v>
      </c>
      <c r="D18" s="114" t="s">
        <v>244</v>
      </c>
      <c r="E18" s="65" t="s">
        <v>245</v>
      </c>
      <c r="F18" s="61">
        <v>447</v>
      </c>
      <c r="G18" s="61">
        <v>24300</v>
      </c>
    </row>
    <row r="19" spans="1:7" ht="15.75">
      <c r="A19" s="112">
        <v>14</v>
      </c>
      <c r="B19" s="65" t="s">
        <v>246</v>
      </c>
      <c r="C19" s="113" t="s">
        <v>204</v>
      </c>
      <c r="D19" s="114" t="s">
        <v>247</v>
      </c>
      <c r="E19" s="65" t="s">
        <v>248</v>
      </c>
      <c r="F19" s="61">
        <v>81</v>
      </c>
      <c r="G19" s="61">
        <v>568</v>
      </c>
    </row>
    <row r="20" spans="1:7" ht="15.75">
      <c r="A20" s="112">
        <v>15</v>
      </c>
      <c r="B20" s="65" t="s">
        <v>249</v>
      </c>
      <c r="C20" s="113" t="s">
        <v>338</v>
      </c>
      <c r="D20" s="114" t="s">
        <v>250</v>
      </c>
      <c r="E20" s="65" t="s">
        <v>251</v>
      </c>
      <c r="F20" s="61">
        <v>650</v>
      </c>
      <c r="G20" s="61">
        <v>26500</v>
      </c>
    </row>
    <row r="21" spans="1:7" ht="15.75">
      <c r="A21" s="112">
        <v>16</v>
      </c>
      <c r="B21" s="65" t="s">
        <v>252</v>
      </c>
      <c r="C21" s="113" t="s">
        <v>205</v>
      </c>
      <c r="D21" s="114" t="s">
        <v>253</v>
      </c>
      <c r="E21" s="65" t="s">
        <v>254</v>
      </c>
      <c r="F21" s="61">
        <v>825</v>
      </c>
      <c r="G21" s="61">
        <v>30900</v>
      </c>
    </row>
    <row r="22" spans="1:7" ht="15.75">
      <c r="A22" s="112">
        <v>17</v>
      </c>
      <c r="B22" s="65" t="s">
        <v>255</v>
      </c>
      <c r="C22" s="113" t="s">
        <v>205</v>
      </c>
      <c r="D22" s="114" t="s">
        <v>256</v>
      </c>
      <c r="E22" s="65" t="s">
        <v>257</v>
      </c>
      <c r="F22" s="61">
        <v>146</v>
      </c>
      <c r="G22" s="61">
        <v>5860</v>
      </c>
    </row>
    <row r="23" spans="1:7" ht="15.75">
      <c r="A23" s="112">
        <v>18</v>
      </c>
      <c r="B23" s="65" t="s">
        <v>258</v>
      </c>
      <c r="C23" s="113" t="s">
        <v>203</v>
      </c>
      <c r="D23" s="114" t="s">
        <v>259</v>
      </c>
      <c r="E23" s="65" t="s">
        <v>260</v>
      </c>
      <c r="F23" s="61">
        <v>411</v>
      </c>
      <c r="G23" s="61">
        <v>16500</v>
      </c>
    </row>
    <row r="24" spans="1:7" ht="15.75">
      <c r="A24" s="112">
        <v>19</v>
      </c>
      <c r="B24" s="65" t="s">
        <v>323</v>
      </c>
      <c r="C24" s="113" t="s">
        <v>204</v>
      </c>
      <c r="D24" s="113" t="s">
        <v>339</v>
      </c>
      <c r="E24" s="115" t="s">
        <v>226</v>
      </c>
      <c r="F24" s="61">
        <v>163</v>
      </c>
      <c r="G24" s="61">
        <v>3700</v>
      </c>
    </row>
    <row r="25" spans="1:7" ht="15.75">
      <c r="A25" s="112">
        <v>20</v>
      </c>
      <c r="B25" s="65" t="s">
        <v>261</v>
      </c>
      <c r="C25" s="113" t="s">
        <v>206</v>
      </c>
      <c r="D25" s="114" t="s">
        <v>262</v>
      </c>
      <c r="E25" s="65" t="s">
        <v>263</v>
      </c>
      <c r="F25" s="61">
        <v>532</v>
      </c>
      <c r="G25" s="61">
        <v>50300</v>
      </c>
    </row>
    <row r="26" spans="1:7" ht="15.75">
      <c r="A26" s="112">
        <v>21</v>
      </c>
      <c r="B26" s="65" t="s">
        <v>264</v>
      </c>
      <c r="C26" s="113" t="s">
        <v>206</v>
      </c>
      <c r="D26" s="114" t="s">
        <v>265</v>
      </c>
      <c r="E26" s="65" t="s">
        <v>266</v>
      </c>
      <c r="F26" s="61">
        <v>89</v>
      </c>
      <c r="G26" s="61">
        <v>13500</v>
      </c>
    </row>
    <row r="27" spans="1:7" ht="15.75">
      <c r="A27" s="112">
        <v>22</v>
      </c>
      <c r="B27" s="65" t="s">
        <v>267</v>
      </c>
      <c r="C27" s="113" t="s">
        <v>205</v>
      </c>
      <c r="D27" s="114" t="s">
        <v>268</v>
      </c>
      <c r="E27" s="65" t="s">
        <v>269</v>
      </c>
      <c r="F27" s="61">
        <v>257</v>
      </c>
      <c r="G27" s="61">
        <v>5320</v>
      </c>
    </row>
    <row r="28" spans="1:7" ht="15.75">
      <c r="A28" s="112">
        <v>23</v>
      </c>
      <c r="B28" s="116" t="s">
        <v>329</v>
      </c>
      <c r="C28" s="113" t="s">
        <v>338</v>
      </c>
      <c r="D28" s="113" t="s">
        <v>340</v>
      </c>
      <c r="E28" s="115" t="s">
        <v>341</v>
      </c>
      <c r="F28" s="61">
        <v>15</v>
      </c>
      <c r="G28" s="61">
        <v>17</v>
      </c>
    </row>
    <row r="29" spans="1:7" ht="15.75">
      <c r="A29" s="112">
        <v>24</v>
      </c>
      <c r="B29" s="65" t="s">
        <v>270</v>
      </c>
      <c r="C29" s="113" t="s">
        <v>205</v>
      </c>
      <c r="D29" s="114" t="s">
        <v>271</v>
      </c>
      <c r="E29" s="65" t="s">
        <v>272</v>
      </c>
      <c r="F29" s="61">
        <v>270</v>
      </c>
      <c r="G29" s="61">
        <v>8160</v>
      </c>
    </row>
    <row r="30" spans="1:7" ht="15.75">
      <c r="A30" s="112">
        <v>25</v>
      </c>
      <c r="B30" s="65" t="s">
        <v>273</v>
      </c>
      <c r="C30" s="113" t="s">
        <v>206</v>
      </c>
      <c r="D30" s="114" t="s">
        <v>274</v>
      </c>
      <c r="E30" s="65" t="s">
        <v>275</v>
      </c>
      <c r="F30" s="61">
        <v>393</v>
      </c>
      <c r="G30" s="61">
        <v>13100</v>
      </c>
    </row>
    <row r="31" spans="1:7" ht="15.75" customHeight="1">
      <c r="A31" s="112">
        <v>26</v>
      </c>
      <c r="B31" s="65" t="s">
        <v>276</v>
      </c>
      <c r="C31" s="117" t="s">
        <v>203</v>
      </c>
      <c r="D31" s="114" t="s">
        <v>277</v>
      </c>
      <c r="E31" s="65" t="s">
        <v>226</v>
      </c>
      <c r="F31" s="61">
        <v>1636</v>
      </c>
      <c r="G31" s="61">
        <v>364000</v>
      </c>
    </row>
    <row r="32" spans="1:7" ht="15.75">
      <c r="A32" s="112">
        <v>27</v>
      </c>
      <c r="B32" s="65" t="s">
        <v>278</v>
      </c>
      <c r="C32" s="113" t="s">
        <v>338</v>
      </c>
      <c r="D32" s="114" t="s">
        <v>279</v>
      </c>
      <c r="E32" s="65" t="s">
        <v>280</v>
      </c>
      <c r="F32" s="61">
        <v>604</v>
      </c>
      <c r="G32" s="61">
        <v>100000</v>
      </c>
    </row>
    <row r="33" spans="1:7" ht="15.75">
      <c r="A33" s="112">
        <v>28</v>
      </c>
      <c r="B33" s="65" t="s">
        <v>281</v>
      </c>
      <c r="C33" s="113" t="s">
        <v>205</v>
      </c>
      <c r="D33" s="114" t="s">
        <v>282</v>
      </c>
      <c r="E33" s="65" t="s">
        <v>283</v>
      </c>
      <c r="F33" s="61">
        <v>320</v>
      </c>
      <c r="G33" s="61">
        <v>11100</v>
      </c>
    </row>
    <row r="34" spans="1:7" ht="15.75">
      <c r="A34" s="112">
        <v>29</v>
      </c>
      <c r="B34" s="65" t="s">
        <v>284</v>
      </c>
      <c r="C34" s="113" t="s">
        <v>205</v>
      </c>
      <c r="D34" s="114" t="s">
        <v>285</v>
      </c>
      <c r="E34" s="65" t="s">
        <v>286</v>
      </c>
      <c r="F34" s="61">
        <v>262</v>
      </c>
      <c r="G34" s="61">
        <v>7250</v>
      </c>
    </row>
  </sheetData>
  <autoFilter ref="C1:C34">
    <filterColumn colId="0"/>
  </autoFilter>
  <mergeCells count="2">
    <mergeCell ref="A1:G1"/>
    <mergeCell ref="A2:G2"/>
  </mergeCells>
  <phoneticPr fontId="8" type="noConversion"/>
  <printOptions horizontalCentered="1"/>
  <pageMargins left="0.78740157480314965" right="0.78740157480314965" top="0.98425196850393704" bottom="0.78740157480314965" header="0.31496062992125984" footer="0.31496062992125984"/>
  <pageSetup paperSize="8" firstPageNumber="93" fitToHeight="9" orientation="landscape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9"/>
  <sheetViews>
    <sheetView topLeftCell="A10" zoomScale="75" workbookViewId="0">
      <selection activeCell="E11" sqref="E11"/>
    </sheetView>
  </sheetViews>
  <sheetFormatPr defaultRowHeight="12.75"/>
  <cols>
    <col min="1" max="1" width="4.42578125" style="13" customWidth="1"/>
    <col min="2" max="2" width="25.140625" style="14" customWidth="1"/>
    <col min="3" max="3" width="15.7109375" style="13" customWidth="1"/>
    <col min="4" max="4" width="30.5703125" style="13" customWidth="1"/>
    <col min="5" max="5" width="28.140625" style="14" customWidth="1"/>
    <col min="6" max="6" width="21.42578125" style="13" customWidth="1"/>
    <col min="7" max="7" width="11.7109375" style="13" customWidth="1"/>
    <col min="8" max="8" width="14.5703125" style="13" customWidth="1"/>
    <col min="9" max="9" width="9.28515625" style="14" customWidth="1"/>
    <col min="10" max="16384" width="9.140625" style="11"/>
  </cols>
  <sheetData>
    <row r="1" spans="1:12" ht="22.5" customHeight="1">
      <c r="A1" s="185" t="s">
        <v>366</v>
      </c>
      <c r="B1" s="185"/>
      <c r="C1" s="185"/>
      <c r="D1" s="185"/>
      <c r="E1" s="185"/>
      <c r="F1" s="185"/>
      <c r="G1" s="185"/>
      <c r="H1" s="185"/>
      <c r="I1" s="185"/>
    </row>
    <row r="2" spans="1:12" ht="20.25" customHeight="1">
      <c r="A2" s="186" t="s">
        <v>207</v>
      </c>
      <c r="B2" s="185"/>
      <c r="C2" s="185"/>
      <c r="D2" s="185"/>
      <c r="E2" s="185"/>
      <c r="F2" s="185"/>
      <c r="G2" s="185"/>
      <c r="H2" s="185"/>
      <c r="I2" s="185"/>
    </row>
    <row r="3" spans="1:12" ht="15.75">
      <c r="A3" s="119"/>
      <c r="B3" s="120"/>
      <c r="C3" s="119"/>
      <c r="D3" s="119"/>
      <c r="E3" s="120"/>
      <c r="F3" s="119"/>
      <c r="G3" s="119"/>
      <c r="H3" s="119"/>
      <c r="I3" s="120"/>
    </row>
    <row r="4" spans="1:12" ht="47.25">
      <c r="A4" s="121" t="s">
        <v>51</v>
      </c>
      <c r="B4" s="55" t="s">
        <v>52</v>
      </c>
      <c r="C4" s="55" t="s">
        <v>53</v>
      </c>
      <c r="D4" s="55" t="s">
        <v>58</v>
      </c>
      <c r="E4" s="55" t="s">
        <v>55</v>
      </c>
      <c r="F4" s="122" t="s">
        <v>50</v>
      </c>
      <c r="G4" s="55" t="s">
        <v>59</v>
      </c>
      <c r="H4" s="55" t="s">
        <v>60</v>
      </c>
      <c r="I4" s="55" t="s">
        <v>372</v>
      </c>
    </row>
    <row r="5" spans="1:12" s="12" customFormat="1" ht="15.75">
      <c r="A5" s="86">
        <v>1</v>
      </c>
      <c r="B5" s="55">
        <v>2</v>
      </c>
      <c r="C5" s="92">
        <v>3</v>
      </c>
      <c r="D5" s="55">
        <v>4</v>
      </c>
      <c r="E5" s="92">
        <v>5</v>
      </c>
      <c r="F5" s="55">
        <v>6</v>
      </c>
      <c r="G5" s="92">
        <v>7</v>
      </c>
      <c r="H5" s="55">
        <v>8</v>
      </c>
      <c r="I5" s="55">
        <v>9</v>
      </c>
      <c r="J5" s="24"/>
      <c r="K5" s="24"/>
      <c r="L5" s="24"/>
    </row>
    <row r="6" spans="1:12" ht="15.75">
      <c r="A6" s="86">
        <v>1</v>
      </c>
      <c r="B6" s="123" t="s">
        <v>71</v>
      </c>
      <c r="C6" s="124" t="s">
        <v>204</v>
      </c>
      <c r="D6" s="86" t="s">
        <v>72</v>
      </c>
      <c r="E6" s="125" t="s">
        <v>73</v>
      </c>
      <c r="F6" s="86" t="s">
        <v>358</v>
      </c>
      <c r="G6" s="86">
        <v>66.900000000000006</v>
      </c>
      <c r="H6" s="86">
        <v>1460</v>
      </c>
      <c r="I6" s="86"/>
      <c r="J6" s="24"/>
      <c r="K6" s="24"/>
      <c r="L6" s="24"/>
    </row>
    <row r="7" spans="1:12" ht="15.75">
      <c r="A7" s="86">
        <v>2</v>
      </c>
      <c r="B7" s="123" t="s">
        <v>74</v>
      </c>
      <c r="C7" s="124" t="s">
        <v>204</v>
      </c>
      <c r="D7" s="86" t="s">
        <v>75</v>
      </c>
      <c r="E7" s="125" t="s">
        <v>76</v>
      </c>
      <c r="F7" s="86"/>
      <c r="G7" s="86">
        <v>17</v>
      </c>
      <c r="H7" s="86">
        <v>54.8</v>
      </c>
      <c r="I7" s="86"/>
      <c r="J7" s="24"/>
      <c r="K7" s="24"/>
      <c r="L7" s="24"/>
    </row>
    <row r="8" spans="1:12" ht="15.75">
      <c r="A8" s="86">
        <v>3</v>
      </c>
      <c r="B8" s="123" t="s">
        <v>77</v>
      </c>
      <c r="C8" s="124" t="s">
        <v>203</v>
      </c>
      <c r="D8" s="86" t="s">
        <v>78</v>
      </c>
      <c r="E8" s="125" t="s">
        <v>79</v>
      </c>
      <c r="F8" s="86"/>
      <c r="G8" s="86">
        <v>89.6</v>
      </c>
      <c r="H8" s="86">
        <v>1869</v>
      </c>
      <c r="I8" s="86"/>
      <c r="J8" s="24"/>
      <c r="K8" s="24"/>
      <c r="L8" s="24"/>
    </row>
    <row r="9" spans="1:12" ht="15.75">
      <c r="A9" s="86">
        <v>4</v>
      </c>
      <c r="B9" s="123" t="s">
        <v>80</v>
      </c>
      <c r="C9" s="124" t="s">
        <v>203</v>
      </c>
      <c r="D9" s="86" t="s">
        <v>81</v>
      </c>
      <c r="E9" s="125" t="s">
        <v>82</v>
      </c>
      <c r="F9" s="86"/>
      <c r="G9" s="86">
        <v>13.7</v>
      </c>
      <c r="H9" s="86">
        <v>47.8</v>
      </c>
      <c r="I9" s="86"/>
      <c r="J9" s="24"/>
      <c r="K9" s="24"/>
      <c r="L9" s="24"/>
    </row>
    <row r="10" spans="1:12" ht="15.75">
      <c r="A10" s="86">
        <v>5</v>
      </c>
      <c r="B10" s="123" t="s">
        <v>83</v>
      </c>
      <c r="C10" s="124" t="s">
        <v>205</v>
      </c>
      <c r="D10" s="86" t="s">
        <v>84</v>
      </c>
      <c r="E10" s="125" t="s">
        <v>85</v>
      </c>
      <c r="F10" s="86"/>
      <c r="G10" s="86">
        <v>10.7</v>
      </c>
      <c r="H10" s="86">
        <v>24.6</v>
      </c>
      <c r="I10" s="86"/>
      <c r="J10" s="24"/>
      <c r="K10" s="24"/>
      <c r="L10" s="24"/>
    </row>
    <row r="11" spans="1:12" ht="15.75">
      <c r="A11" s="86">
        <v>6</v>
      </c>
      <c r="B11" s="123" t="s">
        <v>86</v>
      </c>
      <c r="C11" s="124" t="s">
        <v>203</v>
      </c>
      <c r="D11" s="86" t="s">
        <v>87</v>
      </c>
      <c r="E11" s="125" t="s">
        <v>88</v>
      </c>
      <c r="F11" s="86"/>
      <c r="G11" s="86">
        <v>21.2</v>
      </c>
      <c r="H11" s="86">
        <v>57.9</v>
      </c>
      <c r="I11" s="86"/>
      <c r="J11" s="24"/>
      <c r="K11" s="24"/>
      <c r="L11" s="24"/>
    </row>
    <row r="12" spans="1:12" ht="15.75">
      <c r="A12" s="86">
        <v>7</v>
      </c>
      <c r="B12" s="123" t="s">
        <v>89</v>
      </c>
      <c r="C12" s="124" t="s">
        <v>203</v>
      </c>
      <c r="D12" s="86" t="s">
        <v>90</v>
      </c>
      <c r="E12" s="125" t="s">
        <v>91</v>
      </c>
      <c r="F12" s="86"/>
      <c r="G12" s="86">
        <v>15.1</v>
      </c>
      <c r="H12" s="86">
        <v>34.9</v>
      </c>
      <c r="I12" s="86"/>
      <c r="J12" s="24"/>
      <c r="K12" s="24"/>
      <c r="L12" s="24"/>
    </row>
    <row r="13" spans="1:12" ht="15.75">
      <c r="A13" s="86">
        <v>8</v>
      </c>
      <c r="B13" s="123" t="s">
        <v>92</v>
      </c>
      <c r="C13" s="124" t="s">
        <v>206</v>
      </c>
      <c r="D13" s="86" t="s">
        <v>93</v>
      </c>
      <c r="E13" s="125" t="s">
        <v>94</v>
      </c>
      <c r="F13" s="86"/>
      <c r="G13" s="86">
        <v>16.899999999999999</v>
      </c>
      <c r="H13" s="86">
        <v>127</v>
      </c>
      <c r="I13" s="86"/>
      <c r="J13" s="24"/>
      <c r="K13" s="24"/>
      <c r="L13" s="24"/>
    </row>
    <row r="14" spans="1:12" ht="15.75">
      <c r="A14" s="86">
        <v>9</v>
      </c>
      <c r="B14" s="123" t="s">
        <v>95</v>
      </c>
      <c r="C14" s="124" t="s">
        <v>204</v>
      </c>
      <c r="D14" s="86" t="s">
        <v>96</v>
      </c>
      <c r="E14" s="125" t="s">
        <v>97</v>
      </c>
      <c r="F14" s="86"/>
      <c r="G14" s="86">
        <v>18.5</v>
      </c>
      <c r="H14" s="86">
        <v>247</v>
      </c>
      <c r="I14" s="86"/>
      <c r="J14" s="24"/>
      <c r="K14" s="24"/>
      <c r="L14" s="24"/>
    </row>
    <row r="15" spans="1:12" ht="15.75">
      <c r="A15" s="86">
        <v>10</v>
      </c>
      <c r="B15" s="123" t="s">
        <v>98</v>
      </c>
      <c r="C15" s="124" t="s">
        <v>204</v>
      </c>
      <c r="D15" s="86" t="s">
        <v>99</v>
      </c>
      <c r="E15" s="125" t="s">
        <v>100</v>
      </c>
      <c r="F15" s="86"/>
      <c r="G15" s="86">
        <v>35.4</v>
      </c>
      <c r="H15" s="86">
        <v>136</v>
      </c>
      <c r="I15" s="86"/>
      <c r="J15" s="24"/>
      <c r="K15" s="24"/>
      <c r="L15" s="24"/>
    </row>
    <row r="16" spans="1:12" ht="15.75">
      <c r="A16" s="86">
        <v>11</v>
      </c>
      <c r="B16" s="123" t="s">
        <v>101</v>
      </c>
      <c r="C16" s="124" t="s">
        <v>205</v>
      </c>
      <c r="D16" s="86" t="s">
        <v>102</v>
      </c>
      <c r="E16" s="125" t="s">
        <v>103</v>
      </c>
      <c r="F16" s="86"/>
      <c r="G16" s="86">
        <v>89.6</v>
      </c>
      <c r="H16" s="86">
        <v>2538</v>
      </c>
      <c r="I16" s="86">
        <v>2.1</v>
      </c>
      <c r="J16" s="24"/>
      <c r="K16" s="24"/>
      <c r="L16" s="24"/>
    </row>
    <row r="17" spans="1:12" ht="15.75">
      <c r="A17" s="86">
        <v>12</v>
      </c>
      <c r="B17" s="123" t="s">
        <v>104</v>
      </c>
      <c r="C17" s="124" t="s">
        <v>205</v>
      </c>
      <c r="D17" s="86" t="s">
        <v>105</v>
      </c>
      <c r="E17" s="125" t="s">
        <v>106</v>
      </c>
      <c r="F17" s="86"/>
      <c r="G17" s="86">
        <v>32.1</v>
      </c>
      <c r="H17" s="86">
        <v>128</v>
      </c>
      <c r="I17" s="86"/>
      <c r="J17" s="24"/>
      <c r="K17" s="24"/>
      <c r="L17" s="24"/>
    </row>
    <row r="18" spans="1:12" ht="31.5">
      <c r="A18" s="86">
        <v>13</v>
      </c>
      <c r="B18" s="123" t="s">
        <v>107</v>
      </c>
      <c r="C18" s="124" t="s">
        <v>205</v>
      </c>
      <c r="D18" s="86" t="s">
        <v>108</v>
      </c>
      <c r="E18" s="125" t="s">
        <v>109</v>
      </c>
      <c r="F18" s="86"/>
      <c r="G18" s="86">
        <v>238</v>
      </c>
      <c r="H18" s="86">
        <v>1544</v>
      </c>
      <c r="I18" s="86"/>
      <c r="J18" s="24"/>
      <c r="K18" s="24"/>
      <c r="L18" s="24"/>
    </row>
    <row r="19" spans="1:12" ht="31.5">
      <c r="A19" s="86">
        <v>14</v>
      </c>
      <c r="B19" s="123" t="s">
        <v>110</v>
      </c>
      <c r="C19" s="124" t="s">
        <v>204</v>
      </c>
      <c r="D19" s="86" t="s">
        <v>111</v>
      </c>
      <c r="E19" s="125" t="s">
        <v>112</v>
      </c>
      <c r="F19" s="86"/>
      <c r="G19" s="86">
        <v>11.1</v>
      </c>
      <c r="H19" s="86">
        <v>52.6</v>
      </c>
      <c r="I19" s="86"/>
      <c r="J19" s="24"/>
      <c r="K19" s="24"/>
      <c r="L19" s="24"/>
    </row>
    <row r="20" spans="1:12" ht="15.75">
      <c r="A20" s="86">
        <v>15</v>
      </c>
      <c r="B20" s="123" t="s">
        <v>113</v>
      </c>
      <c r="C20" s="124" t="s">
        <v>204</v>
      </c>
      <c r="D20" s="86" t="s">
        <v>114</v>
      </c>
      <c r="E20" s="125" t="s">
        <v>115</v>
      </c>
      <c r="F20" s="86"/>
      <c r="G20" s="86">
        <v>17.899999999999999</v>
      </c>
      <c r="H20" s="86">
        <v>35.4</v>
      </c>
      <c r="I20" s="86"/>
      <c r="J20" s="24"/>
      <c r="K20" s="24"/>
      <c r="L20" s="24"/>
    </row>
    <row r="21" spans="1:12" ht="15.75">
      <c r="A21" s="86">
        <v>16</v>
      </c>
      <c r="B21" s="123" t="s">
        <v>116</v>
      </c>
      <c r="C21" s="124" t="s">
        <v>203</v>
      </c>
      <c r="D21" s="86" t="s">
        <v>117</v>
      </c>
      <c r="E21" s="125" t="s">
        <v>118</v>
      </c>
      <c r="F21" s="86"/>
      <c r="G21" s="86">
        <v>162</v>
      </c>
      <c r="H21" s="86">
        <v>348</v>
      </c>
      <c r="I21" s="86"/>
      <c r="J21" s="24"/>
      <c r="K21" s="24"/>
      <c r="L21" s="24"/>
    </row>
    <row r="22" spans="1:12" ht="15.75">
      <c r="A22" s="86">
        <v>17</v>
      </c>
      <c r="B22" s="123" t="s">
        <v>119</v>
      </c>
      <c r="C22" s="124" t="s">
        <v>204</v>
      </c>
      <c r="D22" s="86" t="s">
        <v>120</v>
      </c>
      <c r="E22" s="125" t="s">
        <v>121</v>
      </c>
      <c r="F22" s="86"/>
      <c r="G22" s="86">
        <v>270</v>
      </c>
      <c r="H22" s="86">
        <v>988</v>
      </c>
      <c r="I22" s="86"/>
      <c r="J22" s="24"/>
      <c r="K22" s="24"/>
      <c r="L22" s="24"/>
    </row>
    <row r="23" spans="1:12" ht="15.75">
      <c r="A23" s="86">
        <v>18</v>
      </c>
      <c r="B23" s="123" t="s">
        <v>122</v>
      </c>
      <c r="C23" s="124" t="s">
        <v>204</v>
      </c>
      <c r="D23" s="86" t="s">
        <v>123</v>
      </c>
      <c r="E23" s="125" t="s">
        <v>124</v>
      </c>
      <c r="F23" s="86"/>
      <c r="G23" s="86">
        <v>26.2</v>
      </c>
      <c r="H23" s="86">
        <v>205</v>
      </c>
      <c r="I23" s="86"/>
      <c r="J23" s="24"/>
      <c r="K23" s="24"/>
      <c r="L23" s="24"/>
    </row>
    <row r="24" spans="1:12" ht="31.5">
      <c r="A24" s="86">
        <v>19</v>
      </c>
      <c r="B24" s="123" t="s">
        <v>125</v>
      </c>
      <c r="C24" s="124" t="s">
        <v>204</v>
      </c>
      <c r="D24" s="86" t="s">
        <v>126</v>
      </c>
      <c r="E24" s="125" t="s">
        <v>127</v>
      </c>
      <c r="F24" s="86"/>
      <c r="G24" s="86">
        <v>17.899999999999999</v>
      </c>
      <c r="H24" s="86">
        <v>42</v>
      </c>
      <c r="I24" s="86"/>
      <c r="J24" s="24"/>
      <c r="K24" s="24"/>
      <c r="L24" s="24"/>
    </row>
    <row r="25" spans="1:12" ht="15.75">
      <c r="A25" s="86">
        <v>20</v>
      </c>
      <c r="B25" s="123" t="s">
        <v>128</v>
      </c>
      <c r="C25" s="124" t="s">
        <v>204</v>
      </c>
      <c r="D25" s="86" t="s">
        <v>129</v>
      </c>
      <c r="E25" s="125" t="s">
        <v>130</v>
      </c>
      <c r="F25" s="86"/>
      <c r="G25" s="86">
        <v>13</v>
      </c>
      <c r="H25" s="86">
        <v>24.1</v>
      </c>
      <c r="I25" s="86"/>
      <c r="J25" s="24"/>
      <c r="K25" s="24"/>
      <c r="L25" s="24"/>
    </row>
    <row r="26" spans="1:12" ht="15.75">
      <c r="A26" s="86">
        <v>21</v>
      </c>
      <c r="B26" s="123" t="s">
        <v>131</v>
      </c>
      <c r="C26" s="124" t="s">
        <v>203</v>
      </c>
      <c r="D26" s="86" t="s">
        <v>132</v>
      </c>
      <c r="E26" s="125" t="s">
        <v>133</v>
      </c>
      <c r="F26" s="86"/>
      <c r="G26" s="86">
        <v>470</v>
      </c>
      <c r="H26" s="86">
        <v>1259</v>
      </c>
      <c r="I26" s="86"/>
      <c r="J26" s="24"/>
      <c r="K26" s="24"/>
      <c r="L26" s="24"/>
    </row>
    <row r="27" spans="1:12" ht="15.75">
      <c r="A27" s="86">
        <v>22</v>
      </c>
      <c r="B27" s="123" t="s">
        <v>134</v>
      </c>
      <c r="C27" s="124" t="s">
        <v>205</v>
      </c>
      <c r="D27" s="86" t="s">
        <v>135</v>
      </c>
      <c r="E27" s="125" t="s">
        <v>136</v>
      </c>
      <c r="F27" s="86"/>
      <c r="G27" s="86">
        <v>19.8</v>
      </c>
      <c r="H27" s="86">
        <v>1040</v>
      </c>
      <c r="I27" s="86"/>
      <c r="J27" s="24"/>
      <c r="K27" s="24"/>
      <c r="L27" s="24"/>
    </row>
    <row r="28" spans="1:12" ht="15.75">
      <c r="A28" s="86">
        <v>23</v>
      </c>
      <c r="B28" s="123" t="s">
        <v>137</v>
      </c>
      <c r="C28" s="124" t="s">
        <v>205</v>
      </c>
      <c r="D28" s="86" t="s">
        <v>138</v>
      </c>
      <c r="E28" s="125" t="s">
        <v>139</v>
      </c>
      <c r="F28" s="86"/>
      <c r="G28" s="86">
        <v>11.7</v>
      </c>
      <c r="H28" s="86">
        <v>29.5</v>
      </c>
      <c r="I28" s="86"/>
      <c r="J28" s="24"/>
      <c r="K28" s="24"/>
      <c r="L28" s="24"/>
    </row>
    <row r="29" spans="1:12" ht="15.75">
      <c r="A29" s="86">
        <v>24</v>
      </c>
      <c r="B29" s="123" t="s">
        <v>140</v>
      </c>
      <c r="C29" s="124" t="s">
        <v>203</v>
      </c>
      <c r="D29" s="86" t="s">
        <v>141</v>
      </c>
      <c r="E29" s="125" t="s">
        <v>142</v>
      </c>
      <c r="F29" s="86"/>
      <c r="G29" s="86">
        <v>16.7</v>
      </c>
      <c r="H29" s="86">
        <v>182</v>
      </c>
      <c r="I29" s="86"/>
      <c r="J29" s="24"/>
      <c r="K29" s="24"/>
      <c r="L29" s="24"/>
    </row>
    <row r="30" spans="1:12" ht="15.75">
      <c r="A30" s="86">
        <v>25</v>
      </c>
      <c r="B30" s="123" t="s">
        <v>143</v>
      </c>
      <c r="C30" s="124" t="s">
        <v>205</v>
      </c>
      <c r="D30" s="86" t="s">
        <v>144</v>
      </c>
      <c r="E30" s="125" t="s">
        <v>145</v>
      </c>
      <c r="F30" s="86"/>
      <c r="G30" s="86">
        <v>27</v>
      </c>
      <c r="H30" s="86">
        <v>532</v>
      </c>
      <c r="I30" s="86"/>
      <c r="J30" s="24"/>
      <c r="K30" s="24"/>
      <c r="L30" s="24"/>
    </row>
    <row r="31" spans="1:12" ht="15.75">
      <c r="A31" s="86">
        <v>26</v>
      </c>
      <c r="B31" s="123" t="s">
        <v>146</v>
      </c>
      <c r="C31" s="124" t="s">
        <v>204</v>
      </c>
      <c r="D31" s="86" t="s">
        <v>147</v>
      </c>
      <c r="E31" s="125" t="s">
        <v>148</v>
      </c>
      <c r="F31" s="86"/>
      <c r="G31" s="86">
        <v>32.200000000000003</v>
      </c>
      <c r="H31" s="86">
        <v>220</v>
      </c>
      <c r="I31" s="86"/>
      <c r="J31" s="24"/>
      <c r="K31" s="24"/>
      <c r="L31" s="24"/>
    </row>
    <row r="32" spans="1:12" ht="31.5">
      <c r="A32" s="86">
        <v>27</v>
      </c>
      <c r="B32" s="123" t="s">
        <v>149</v>
      </c>
      <c r="C32" s="124" t="s">
        <v>203</v>
      </c>
      <c r="D32" s="86" t="s">
        <v>150</v>
      </c>
      <c r="E32" s="125" t="s">
        <v>151</v>
      </c>
      <c r="F32" s="86"/>
      <c r="G32" s="86">
        <v>14.8</v>
      </c>
      <c r="H32" s="86">
        <v>23.3</v>
      </c>
      <c r="I32" s="86"/>
      <c r="J32" s="24"/>
      <c r="K32" s="24"/>
      <c r="L32" s="24"/>
    </row>
    <row r="33" spans="1:12" ht="31.5">
      <c r="A33" s="86">
        <v>28</v>
      </c>
      <c r="B33" s="123" t="s">
        <v>152</v>
      </c>
      <c r="C33" s="124" t="s">
        <v>203</v>
      </c>
      <c r="D33" s="86" t="s">
        <v>153</v>
      </c>
      <c r="E33" s="125" t="s">
        <v>154</v>
      </c>
      <c r="F33" s="86"/>
      <c r="G33" s="86">
        <v>27.4</v>
      </c>
      <c r="H33" s="86">
        <v>101</v>
      </c>
      <c r="I33" s="86"/>
      <c r="J33" s="24"/>
      <c r="K33" s="24"/>
      <c r="L33" s="24"/>
    </row>
    <row r="34" spans="1:12" ht="15.75">
      <c r="A34" s="86">
        <v>29</v>
      </c>
      <c r="B34" s="123" t="s">
        <v>155</v>
      </c>
      <c r="C34" s="124" t="s">
        <v>204</v>
      </c>
      <c r="D34" s="86" t="s">
        <v>156</v>
      </c>
      <c r="E34" s="125" t="s">
        <v>157</v>
      </c>
      <c r="F34" s="86"/>
      <c r="G34" s="86">
        <v>376</v>
      </c>
      <c r="H34" s="86">
        <v>1460</v>
      </c>
      <c r="I34" s="86"/>
      <c r="J34" s="24"/>
      <c r="K34" s="24"/>
      <c r="L34" s="24"/>
    </row>
    <row r="35" spans="1:12" ht="15.75">
      <c r="A35" s="86">
        <v>30</v>
      </c>
      <c r="B35" s="123" t="s">
        <v>158</v>
      </c>
      <c r="C35" s="124" t="s">
        <v>204</v>
      </c>
      <c r="D35" s="86" t="s">
        <v>159</v>
      </c>
      <c r="E35" s="125" t="s">
        <v>160</v>
      </c>
      <c r="F35" s="86"/>
      <c r="G35" s="86">
        <v>38.200000000000003</v>
      </c>
      <c r="H35" s="86">
        <v>135</v>
      </c>
      <c r="I35" s="86"/>
      <c r="J35" s="24"/>
      <c r="K35" s="24"/>
      <c r="L35" s="24"/>
    </row>
    <row r="36" spans="1:12" ht="15.75">
      <c r="A36" s="86">
        <v>31</v>
      </c>
      <c r="B36" s="123" t="s">
        <v>161</v>
      </c>
      <c r="C36" s="124" t="s">
        <v>203</v>
      </c>
      <c r="D36" s="86" t="s">
        <v>162</v>
      </c>
      <c r="E36" s="125" t="s">
        <v>163</v>
      </c>
      <c r="F36" s="86"/>
      <c r="G36" s="86">
        <v>11.5</v>
      </c>
      <c r="H36" s="86">
        <v>34.4</v>
      </c>
      <c r="I36" s="86"/>
      <c r="J36" s="24"/>
      <c r="K36" s="24"/>
      <c r="L36" s="24"/>
    </row>
    <row r="37" spans="1:12" ht="15.75">
      <c r="A37" s="86">
        <v>32</v>
      </c>
      <c r="B37" s="123" t="s">
        <v>164</v>
      </c>
      <c r="C37" s="124" t="s">
        <v>204</v>
      </c>
      <c r="D37" s="86" t="s">
        <v>165</v>
      </c>
      <c r="E37" s="125" t="s">
        <v>166</v>
      </c>
      <c r="F37" s="86"/>
      <c r="G37" s="86">
        <v>31.2</v>
      </c>
      <c r="H37" s="86">
        <v>117</v>
      </c>
      <c r="I37" s="86"/>
      <c r="J37" s="24"/>
      <c r="K37" s="24"/>
      <c r="L37" s="24"/>
    </row>
    <row r="38" spans="1:12" ht="31.5">
      <c r="A38" s="86">
        <v>33</v>
      </c>
      <c r="B38" s="123" t="s">
        <v>167</v>
      </c>
      <c r="C38" s="124" t="s">
        <v>204</v>
      </c>
      <c r="D38" s="86" t="s">
        <v>168</v>
      </c>
      <c r="E38" s="125" t="s">
        <v>169</v>
      </c>
      <c r="F38" s="86"/>
      <c r="G38" s="86">
        <v>37.1</v>
      </c>
      <c r="H38" s="86">
        <v>71.8</v>
      </c>
      <c r="I38" s="86"/>
      <c r="J38" s="24"/>
      <c r="K38" s="24"/>
      <c r="L38" s="24"/>
    </row>
    <row r="39" spans="1:12" ht="15.75">
      <c r="A39" s="86">
        <v>34</v>
      </c>
      <c r="B39" s="123" t="s">
        <v>170</v>
      </c>
      <c r="C39" s="124" t="s">
        <v>205</v>
      </c>
      <c r="D39" s="86" t="s">
        <v>171</v>
      </c>
      <c r="E39" s="125" t="s">
        <v>172</v>
      </c>
      <c r="F39" s="86"/>
      <c r="G39" s="86">
        <v>10.7</v>
      </c>
      <c r="H39" s="86">
        <v>67.900000000000006</v>
      </c>
      <c r="I39" s="86"/>
      <c r="J39" s="24"/>
      <c r="K39" s="24"/>
      <c r="L39" s="24"/>
    </row>
    <row r="40" spans="1:12" ht="31.5">
      <c r="A40" s="86">
        <v>35</v>
      </c>
      <c r="B40" s="123" t="s">
        <v>173</v>
      </c>
      <c r="C40" s="124" t="s">
        <v>203</v>
      </c>
      <c r="D40" s="86" t="s">
        <v>174</v>
      </c>
      <c r="E40" s="125" t="s">
        <v>175</v>
      </c>
      <c r="F40" s="86"/>
      <c r="G40" s="86">
        <v>102</v>
      </c>
      <c r="H40" s="86">
        <v>233</v>
      </c>
      <c r="I40" s="86"/>
      <c r="J40" s="24"/>
      <c r="K40" s="24"/>
      <c r="L40" s="24"/>
    </row>
    <row r="41" spans="1:12" ht="15.75">
      <c r="A41" s="86">
        <v>36</v>
      </c>
      <c r="B41" s="123" t="s">
        <v>176</v>
      </c>
      <c r="C41" s="124" t="s">
        <v>204</v>
      </c>
      <c r="D41" s="86" t="s">
        <v>177</v>
      </c>
      <c r="E41" s="125" t="s">
        <v>178</v>
      </c>
      <c r="F41" s="86"/>
      <c r="G41" s="86">
        <v>23</v>
      </c>
      <c r="H41" s="86">
        <v>77.3</v>
      </c>
      <c r="I41" s="86"/>
      <c r="J41" s="24"/>
      <c r="K41" s="24"/>
      <c r="L41" s="24"/>
    </row>
    <row r="42" spans="1:12" ht="15.75">
      <c r="A42" s="86">
        <v>37</v>
      </c>
      <c r="B42" s="123" t="s">
        <v>179</v>
      </c>
      <c r="C42" s="124" t="s">
        <v>203</v>
      </c>
      <c r="D42" s="86" t="s">
        <v>180</v>
      </c>
      <c r="E42" s="125" t="s">
        <v>181</v>
      </c>
      <c r="F42" s="86"/>
      <c r="G42" s="86">
        <v>70.599999999999994</v>
      </c>
      <c r="H42" s="86">
        <v>262</v>
      </c>
      <c r="I42" s="86"/>
      <c r="J42" s="24"/>
      <c r="K42" s="24"/>
      <c r="L42" s="24"/>
    </row>
    <row r="43" spans="1:12" ht="31.5">
      <c r="A43" s="86">
        <v>38</v>
      </c>
      <c r="B43" s="123" t="s">
        <v>182</v>
      </c>
      <c r="C43" s="124" t="s">
        <v>204</v>
      </c>
      <c r="D43" s="86" t="s">
        <v>183</v>
      </c>
      <c r="E43" s="125" t="s">
        <v>184</v>
      </c>
      <c r="F43" s="86"/>
      <c r="G43" s="86">
        <v>24.2</v>
      </c>
      <c r="H43" s="86">
        <v>99.9</v>
      </c>
      <c r="I43" s="86"/>
      <c r="J43" s="24"/>
      <c r="K43" s="24"/>
      <c r="L43" s="24"/>
    </row>
    <row r="44" spans="1:12" ht="15.75">
      <c r="A44" s="86">
        <v>39</v>
      </c>
      <c r="B44" s="123" t="s">
        <v>185</v>
      </c>
      <c r="C44" s="124" t="s">
        <v>204</v>
      </c>
      <c r="D44" s="86" t="s">
        <v>186</v>
      </c>
      <c r="E44" s="125" t="s">
        <v>187</v>
      </c>
      <c r="F44" s="86"/>
      <c r="G44" s="86">
        <v>14.6</v>
      </c>
      <c r="H44" s="86">
        <v>294</v>
      </c>
      <c r="I44" s="86"/>
      <c r="J44" s="24"/>
      <c r="K44" s="24"/>
      <c r="L44" s="24"/>
    </row>
    <row r="45" spans="1:12" ht="15.75">
      <c r="A45" s="86">
        <v>40</v>
      </c>
      <c r="B45" s="123" t="s">
        <v>188</v>
      </c>
      <c r="C45" s="124" t="s">
        <v>205</v>
      </c>
      <c r="D45" s="86" t="s">
        <v>189</v>
      </c>
      <c r="E45" s="125" t="s">
        <v>190</v>
      </c>
      <c r="F45" s="86"/>
      <c r="G45" s="86">
        <v>20.2</v>
      </c>
      <c r="H45" s="86">
        <v>202</v>
      </c>
      <c r="I45" s="86"/>
      <c r="J45" s="24"/>
      <c r="K45" s="24"/>
      <c r="L45" s="24"/>
    </row>
    <row r="46" spans="1:12" ht="15.75">
      <c r="A46" s="86">
        <v>41</v>
      </c>
      <c r="B46" s="123" t="s">
        <v>191</v>
      </c>
      <c r="C46" s="124" t="s">
        <v>203</v>
      </c>
      <c r="D46" s="86" t="s">
        <v>192</v>
      </c>
      <c r="E46" s="125" t="s">
        <v>193</v>
      </c>
      <c r="F46" s="86"/>
      <c r="G46" s="86">
        <v>20.3</v>
      </c>
      <c r="H46" s="86">
        <v>110</v>
      </c>
      <c r="I46" s="86"/>
      <c r="J46" s="24"/>
      <c r="K46" s="24"/>
      <c r="L46" s="24"/>
    </row>
    <row r="47" spans="1:12" ht="31.5">
      <c r="A47" s="86">
        <v>42</v>
      </c>
      <c r="B47" s="123" t="s">
        <v>194</v>
      </c>
      <c r="C47" s="124" t="s">
        <v>205</v>
      </c>
      <c r="D47" s="86" t="s">
        <v>195</v>
      </c>
      <c r="E47" s="125" t="s">
        <v>196</v>
      </c>
      <c r="F47" s="86"/>
      <c r="G47" s="86">
        <v>22</v>
      </c>
      <c r="H47" s="86">
        <v>305</v>
      </c>
      <c r="I47" s="86"/>
      <c r="J47" s="24"/>
      <c r="K47" s="24"/>
      <c r="L47" s="24"/>
    </row>
    <row r="48" spans="1:12" ht="15.75">
      <c r="A48" s="86">
        <v>43</v>
      </c>
      <c r="B48" s="123" t="s">
        <v>197</v>
      </c>
      <c r="C48" s="124" t="s">
        <v>203</v>
      </c>
      <c r="D48" s="86" t="s">
        <v>198</v>
      </c>
      <c r="E48" s="125" t="s">
        <v>199</v>
      </c>
      <c r="F48" s="86"/>
      <c r="G48" s="86">
        <v>11.1</v>
      </c>
      <c r="H48" s="86">
        <v>50.5</v>
      </c>
      <c r="I48" s="86"/>
      <c r="J48" s="24"/>
      <c r="K48" s="24"/>
      <c r="L48" s="24"/>
    </row>
    <row r="49" spans="1:12" ht="15.75">
      <c r="A49" s="86">
        <v>44</v>
      </c>
      <c r="B49" s="123" t="s">
        <v>200</v>
      </c>
      <c r="C49" s="124" t="s">
        <v>205</v>
      </c>
      <c r="D49" s="86" t="s">
        <v>201</v>
      </c>
      <c r="E49" s="125" t="s">
        <v>202</v>
      </c>
      <c r="F49" s="86"/>
      <c r="G49" s="86">
        <v>19</v>
      </c>
      <c r="H49" s="86">
        <v>96</v>
      </c>
      <c r="I49" s="86"/>
      <c r="J49" s="24"/>
      <c r="K49" s="24"/>
      <c r="L49" s="24"/>
    </row>
  </sheetData>
  <mergeCells count="2">
    <mergeCell ref="A1:I1"/>
    <mergeCell ref="A2:I2"/>
  </mergeCells>
  <phoneticPr fontId="8" type="noConversion"/>
  <pageMargins left="0.78740157480314965" right="0.78740157480314965" top="0.98425196850393704" bottom="0.78740157480314965" header="0.31496062992125984" footer="0.31496062992125984"/>
  <pageSetup paperSize="9" scale="80" firstPageNumber="94" fitToHeight="3" orientation="landscape" useFirstPageNumber="1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E137"/>
  <sheetViews>
    <sheetView tabSelected="1" zoomScale="75" workbookViewId="0">
      <selection activeCell="V19" sqref="V19"/>
    </sheetView>
  </sheetViews>
  <sheetFormatPr defaultRowHeight="12.75"/>
  <cols>
    <col min="1" max="1" width="5" style="27" customWidth="1"/>
    <col min="2" max="2" width="13.28515625" style="34" customWidth="1"/>
    <col min="3" max="3" width="13" style="35" customWidth="1"/>
    <col min="4" max="4" width="6.42578125" style="36" customWidth="1"/>
    <col min="5" max="5" width="6" style="28" customWidth="1"/>
    <col min="6" max="6" width="5.42578125" style="28" customWidth="1"/>
    <col min="7" max="7" width="6.28515625" style="28" customWidth="1"/>
    <col min="8" max="8" width="7.28515625" style="28" customWidth="1"/>
    <col min="9" max="10" width="7.85546875" style="28" customWidth="1"/>
    <col min="11" max="11" width="6.5703125" style="28" customWidth="1"/>
    <col min="12" max="12" width="7.28515625" style="28" customWidth="1"/>
    <col min="13" max="13" width="6.42578125" style="28" customWidth="1"/>
    <col min="14" max="14" width="7.140625" style="28" customWidth="1"/>
    <col min="15" max="15" width="5.42578125" style="28" customWidth="1"/>
    <col min="16" max="16" width="7.28515625" style="28" customWidth="1"/>
    <col min="17" max="83" width="9.140625" style="32"/>
    <col min="84" max="16384" width="9.140625" style="29"/>
  </cols>
  <sheetData>
    <row r="1" spans="1:83" s="25" customFormat="1" ht="18.75">
      <c r="A1" s="187" t="s">
        <v>365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</row>
    <row r="2" spans="1:83" s="26" customFormat="1" ht="18.75">
      <c r="A2" s="187" t="s">
        <v>27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</row>
    <row r="3" spans="1:83" s="32" customFormat="1" ht="15.75">
      <c r="A3" s="126"/>
      <c r="B3" s="127"/>
      <c r="C3" s="128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</row>
    <row r="4" spans="1:83" s="30" customFormat="1" ht="15.75">
      <c r="A4" s="188" t="s">
        <v>289</v>
      </c>
      <c r="B4" s="190" t="s">
        <v>25</v>
      </c>
      <c r="C4" s="190" t="s">
        <v>26</v>
      </c>
      <c r="D4" s="188" t="s">
        <v>28</v>
      </c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9" t="s">
        <v>29</v>
      </c>
    </row>
    <row r="5" spans="1:83" s="30" customFormat="1" ht="15.75">
      <c r="A5" s="188"/>
      <c r="B5" s="190"/>
      <c r="C5" s="190"/>
      <c r="D5" s="142" t="s">
        <v>30</v>
      </c>
      <c r="E5" s="142" t="s">
        <v>31</v>
      </c>
      <c r="F5" s="142" t="s">
        <v>32</v>
      </c>
      <c r="G5" s="142" t="s">
        <v>33</v>
      </c>
      <c r="H5" s="142" t="s">
        <v>34</v>
      </c>
      <c r="I5" s="142" t="s">
        <v>35</v>
      </c>
      <c r="J5" s="142" t="s">
        <v>36</v>
      </c>
      <c r="K5" s="142" t="s">
        <v>37</v>
      </c>
      <c r="L5" s="142" t="s">
        <v>38</v>
      </c>
      <c r="M5" s="142" t="s">
        <v>39</v>
      </c>
      <c r="N5" s="142" t="s">
        <v>40</v>
      </c>
      <c r="O5" s="142" t="s">
        <v>41</v>
      </c>
      <c r="P5" s="189"/>
    </row>
    <row r="6" spans="1:83" ht="19.5" customHeight="1">
      <c r="A6" s="130">
        <v>1</v>
      </c>
      <c r="B6" s="131" t="s">
        <v>290</v>
      </c>
      <c r="C6" s="132" t="s">
        <v>291</v>
      </c>
      <c r="D6" s="133"/>
      <c r="E6" s="134"/>
      <c r="F6" s="134"/>
      <c r="G6" s="134"/>
      <c r="H6" s="134"/>
      <c r="I6" s="133">
        <v>12900</v>
      </c>
      <c r="J6" s="133">
        <v>8030</v>
      </c>
      <c r="K6" s="133">
        <v>3160</v>
      </c>
      <c r="L6" s="133">
        <v>2570</v>
      </c>
      <c r="M6" s="133"/>
      <c r="N6" s="133"/>
      <c r="O6" s="133"/>
      <c r="P6" s="135">
        <v>2520</v>
      </c>
    </row>
    <row r="7" spans="1:83" ht="15.75">
      <c r="A7" s="126"/>
      <c r="B7" s="136"/>
      <c r="C7" s="137"/>
      <c r="D7" s="138"/>
      <c r="E7" s="138"/>
      <c r="F7" s="138"/>
      <c r="G7" s="138"/>
      <c r="H7" s="138"/>
      <c r="I7" s="139"/>
      <c r="J7" s="139"/>
      <c r="K7" s="139"/>
      <c r="L7" s="139"/>
      <c r="M7" s="139"/>
      <c r="N7" s="138"/>
      <c r="O7" s="138"/>
      <c r="P7" s="139"/>
    </row>
    <row r="8" spans="1:83" ht="15.75">
      <c r="A8" s="126"/>
      <c r="B8" s="137" t="s">
        <v>292</v>
      </c>
      <c r="C8" s="136"/>
      <c r="D8" s="140"/>
      <c r="E8" s="140"/>
      <c r="F8" s="140"/>
      <c r="G8" s="140"/>
      <c r="H8" s="141"/>
      <c r="I8" s="140"/>
      <c r="J8" s="141"/>
      <c r="K8" s="141"/>
      <c r="L8" s="141"/>
      <c r="M8" s="141"/>
      <c r="N8" s="140"/>
      <c r="O8" s="140"/>
      <c r="P8" s="141"/>
    </row>
    <row r="9" spans="1:83" ht="15.75">
      <c r="A9" s="126"/>
      <c r="B9" s="137" t="s">
        <v>293</v>
      </c>
      <c r="C9" s="136"/>
      <c r="D9" s="141"/>
      <c r="E9" s="140"/>
      <c r="F9" s="140"/>
      <c r="G9" s="140"/>
      <c r="H9" s="140"/>
      <c r="I9" s="141"/>
      <c r="J9" s="141"/>
      <c r="K9" s="141"/>
      <c r="L9" s="141"/>
      <c r="M9" s="141"/>
      <c r="N9" s="141"/>
      <c r="O9" s="141"/>
      <c r="P9" s="141"/>
    </row>
    <row r="10" spans="1:83">
      <c r="A10" s="31"/>
      <c r="B10" s="32"/>
      <c r="C10" s="33"/>
      <c r="D10" s="28"/>
    </row>
    <row r="11" spans="1:83">
      <c r="A11" s="31"/>
      <c r="B11" s="32"/>
      <c r="C11" s="33"/>
      <c r="D11" s="28"/>
    </row>
    <row r="12" spans="1:83">
      <c r="A12" s="31"/>
      <c r="B12" s="32"/>
      <c r="C12" s="33"/>
      <c r="D12" s="28"/>
    </row>
    <row r="13" spans="1:83">
      <c r="A13" s="31"/>
      <c r="B13" s="32"/>
      <c r="C13" s="33"/>
      <c r="D13" s="28"/>
    </row>
    <row r="14" spans="1:83">
      <c r="A14" s="31"/>
      <c r="B14" s="32"/>
      <c r="C14" s="33"/>
      <c r="D14" s="28"/>
    </row>
    <row r="15" spans="1:83">
      <c r="A15" s="31"/>
      <c r="B15" s="32"/>
      <c r="C15" s="33"/>
      <c r="D15" s="28"/>
    </row>
    <row r="16" spans="1:83">
      <c r="A16" s="31"/>
      <c r="B16" s="32"/>
      <c r="C16" s="33"/>
      <c r="D16" s="28"/>
    </row>
    <row r="17" spans="1:4">
      <c r="A17" s="31"/>
      <c r="B17" s="32"/>
      <c r="C17" s="33"/>
      <c r="D17" s="28"/>
    </row>
    <row r="18" spans="1:4">
      <c r="A18" s="31"/>
      <c r="B18" s="32"/>
      <c r="C18" s="33"/>
      <c r="D18" s="28"/>
    </row>
    <row r="19" spans="1:4">
      <c r="A19" s="31"/>
      <c r="B19" s="32"/>
      <c r="C19" s="33"/>
      <c r="D19" s="28"/>
    </row>
    <row r="20" spans="1:4">
      <c r="A20" s="31"/>
      <c r="B20" s="32"/>
      <c r="C20" s="33"/>
      <c r="D20" s="28"/>
    </row>
    <row r="21" spans="1:4">
      <c r="A21" s="31"/>
      <c r="B21" s="32"/>
      <c r="C21" s="33"/>
      <c r="D21" s="28"/>
    </row>
    <row r="22" spans="1:4">
      <c r="A22" s="31"/>
      <c r="B22" s="32"/>
      <c r="C22" s="33"/>
      <c r="D22" s="28"/>
    </row>
    <row r="23" spans="1:4">
      <c r="A23" s="31"/>
      <c r="B23" s="32"/>
      <c r="C23" s="33"/>
      <c r="D23" s="28"/>
    </row>
    <row r="24" spans="1:4">
      <c r="A24" s="31"/>
      <c r="B24" s="32"/>
      <c r="C24" s="33"/>
      <c r="D24" s="28"/>
    </row>
    <row r="25" spans="1:4">
      <c r="A25" s="31"/>
      <c r="B25" s="32"/>
      <c r="C25" s="33"/>
      <c r="D25" s="28"/>
    </row>
    <row r="26" spans="1:4">
      <c r="A26" s="31"/>
      <c r="B26" s="32"/>
      <c r="C26" s="33"/>
      <c r="D26" s="28"/>
    </row>
    <row r="27" spans="1:4">
      <c r="A27" s="31"/>
      <c r="B27" s="32"/>
      <c r="C27" s="33"/>
      <c r="D27" s="28"/>
    </row>
    <row r="28" spans="1:4">
      <c r="A28" s="31"/>
      <c r="B28" s="32"/>
      <c r="C28" s="33"/>
      <c r="D28" s="28"/>
    </row>
    <row r="29" spans="1:4">
      <c r="A29" s="31"/>
      <c r="B29" s="32"/>
      <c r="C29" s="33"/>
      <c r="D29" s="28"/>
    </row>
    <row r="30" spans="1:4">
      <c r="A30" s="31"/>
      <c r="B30" s="32"/>
      <c r="C30" s="33"/>
      <c r="D30" s="28"/>
    </row>
    <row r="31" spans="1:4">
      <c r="A31" s="31"/>
      <c r="B31" s="32"/>
      <c r="C31" s="33"/>
      <c r="D31" s="28"/>
    </row>
    <row r="32" spans="1:4">
      <c r="A32" s="31"/>
      <c r="B32" s="32"/>
      <c r="C32" s="33"/>
      <c r="D32" s="28"/>
    </row>
    <row r="33" spans="1:4">
      <c r="A33" s="31"/>
      <c r="B33" s="32"/>
      <c r="C33" s="33"/>
      <c r="D33" s="28"/>
    </row>
    <row r="34" spans="1:4">
      <c r="A34" s="31"/>
      <c r="B34" s="32"/>
      <c r="C34" s="33"/>
      <c r="D34" s="28"/>
    </row>
    <row r="35" spans="1:4">
      <c r="A35" s="31"/>
      <c r="B35" s="32"/>
      <c r="C35" s="33"/>
      <c r="D35" s="28"/>
    </row>
    <row r="36" spans="1:4">
      <c r="A36" s="31"/>
      <c r="B36" s="32"/>
      <c r="C36" s="33"/>
      <c r="D36" s="28"/>
    </row>
    <row r="37" spans="1:4">
      <c r="A37" s="31"/>
      <c r="B37" s="32"/>
      <c r="C37" s="33"/>
      <c r="D37" s="28"/>
    </row>
    <row r="38" spans="1:4">
      <c r="A38" s="31"/>
      <c r="B38" s="32"/>
      <c r="C38" s="33"/>
      <c r="D38" s="28"/>
    </row>
    <row r="39" spans="1:4">
      <c r="A39" s="31"/>
      <c r="B39" s="32"/>
      <c r="C39" s="33"/>
      <c r="D39" s="28"/>
    </row>
    <row r="40" spans="1:4">
      <c r="A40" s="31"/>
      <c r="B40" s="32"/>
      <c r="C40" s="33"/>
      <c r="D40" s="28"/>
    </row>
    <row r="41" spans="1:4">
      <c r="A41" s="31"/>
      <c r="B41" s="32"/>
      <c r="C41" s="33"/>
      <c r="D41" s="28"/>
    </row>
    <row r="42" spans="1:4">
      <c r="A42" s="31"/>
      <c r="B42" s="32"/>
      <c r="C42" s="33"/>
      <c r="D42" s="28"/>
    </row>
    <row r="43" spans="1:4">
      <c r="A43" s="31"/>
      <c r="B43" s="32"/>
      <c r="C43" s="33"/>
      <c r="D43" s="28"/>
    </row>
    <row r="44" spans="1:4">
      <c r="A44" s="31"/>
      <c r="B44" s="32"/>
      <c r="C44" s="33"/>
      <c r="D44" s="28"/>
    </row>
    <row r="45" spans="1:4">
      <c r="A45" s="31"/>
      <c r="B45" s="32"/>
      <c r="C45" s="33"/>
      <c r="D45" s="28"/>
    </row>
    <row r="46" spans="1:4">
      <c r="A46" s="31"/>
      <c r="B46" s="32"/>
      <c r="C46" s="33"/>
      <c r="D46" s="28"/>
    </row>
    <row r="47" spans="1:4">
      <c r="A47" s="31"/>
      <c r="B47" s="32"/>
      <c r="C47" s="33"/>
      <c r="D47" s="28"/>
    </row>
    <row r="48" spans="1:4">
      <c r="A48" s="31"/>
      <c r="B48" s="32"/>
      <c r="C48" s="33"/>
      <c r="D48" s="28"/>
    </row>
    <row r="49" spans="1:4">
      <c r="A49" s="31"/>
      <c r="B49" s="32"/>
      <c r="C49" s="33"/>
      <c r="D49" s="28"/>
    </row>
    <row r="50" spans="1:4">
      <c r="A50" s="31"/>
      <c r="B50" s="32"/>
      <c r="C50" s="33"/>
      <c r="D50" s="28"/>
    </row>
    <row r="51" spans="1:4">
      <c r="A51" s="31"/>
      <c r="B51" s="32"/>
      <c r="C51" s="33"/>
      <c r="D51" s="28"/>
    </row>
    <row r="52" spans="1:4">
      <c r="A52" s="31"/>
      <c r="B52" s="32"/>
      <c r="C52" s="33"/>
      <c r="D52" s="28"/>
    </row>
    <row r="53" spans="1:4">
      <c r="A53" s="31"/>
      <c r="B53" s="32"/>
      <c r="C53" s="33"/>
      <c r="D53" s="28"/>
    </row>
    <row r="54" spans="1:4">
      <c r="A54" s="31"/>
      <c r="B54" s="32"/>
      <c r="C54" s="33"/>
      <c r="D54" s="28"/>
    </row>
    <row r="55" spans="1:4">
      <c r="A55" s="31"/>
      <c r="B55" s="32"/>
      <c r="C55" s="33"/>
      <c r="D55" s="28"/>
    </row>
    <row r="56" spans="1:4">
      <c r="A56" s="31"/>
      <c r="B56" s="32"/>
      <c r="C56" s="33"/>
      <c r="D56" s="28"/>
    </row>
    <row r="57" spans="1:4">
      <c r="A57" s="31"/>
      <c r="B57" s="32"/>
      <c r="C57" s="33"/>
      <c r="D57" s="28"/>
    </row>
    <row r="58" spans="1:4">
      <c r="A58" s="31"/>
      <c r="B58" s="32"/>
      <c r="C58" s="33"/>
      <c r="D58" s="28"/>
    </row>
    <row r="59" spans="1:4">
      <c r="A59" s="31"/>
      <c r="B59" s="32"/>
      <c r="C59" s="33"/>
      <c r="D59" s="28"/>
    </row>
    <row r="60" spans="1:4">
      <c r="A60" s="31"/>
      <c r="B60" s="32"/>
      <c r="C60" s="33"/>
      <c r="D60" s="28"/>
    </row>
    <row r="61" spans="1:4">
      <c r="A61" s="31"/>
      <c r="B61" s="32"/>
      <c r="C61" s="33"/>
      <c r="D61" s="28"/>
    </row>
    <row r="62" spans="1:4">
      <c r="A62" s="31"/>
      <c r="B62" s="32"/>
      <c r="C62" s="33"/>
      <c r="D62" s="28"/>
    </row>
    <row r="63" spans="1:4">
      <c r="A63" s="31"/>
      <c r="B63" s="32"/>
      <c r="C63" s="33"/>
      <c r="D63" s="28"/>
    </row>
    <row r="64" spans="1:4">
      <c r="A64" s="31"/>
      <c r="B64" s="32"/>
      <c r="C64" s="33"/>
      <c r="D64" s="28"/>
    </row>
    <row r="65" spans="1:4">
      <c r="A65" s="31"/>
      <c r="B65" s="32"/>
      <c r="C65" s="33"/>
      <c r="D65" s="28"/>
    </row>
    <row r="66" spans="1:4">
      <c r="A66" s="31"/>
      <c r="B66" s="32"/>
      <c r="C66" s="33"/>
      <c r="D66" s="28"/>
    </row>
    <row r="67" spans="1:4">
      <c r="A67" s="31"/>
      <c r="B67" s="32"/>
      <c r="C67" s="33"/>
      <c r="D67" s="28"/>
    </row>
    <row r="68" spans="1:4">
      <c r="A68" s="31"/>
      <c r="B68" s="32"/>
      <c r="C68" s="33"/>
      <c r="D68" s="28"/>
    </row>
    <row r="69" spans="1:4">
      <c r="A69" s="31"/>
      <c r="B69" s="32"/>
      <c r="C69" s="33"/>
      <c r="D69" s="28"/>
    </row>
    <row r="70" spans="1:4">
      <c r="A70" s="31"/>
      <c r="B70" s="32"/>
      <c r="C70" s="33"/>
      <c r="D70" s="28"/>
    </row>
    <row r="71" spans="1:4">
      <c r="A71" s="31"/>
      <c r="B71" s="32"/>
      <c r="C71" s="33"/>
      <c r="D71" s="28"/>
    </row>
    <row r="72" spans="1:4">
      <c r="A72" s="31"/>
      <c r="B72" s="32"/>
      <c r="C72" s="33"/>
      <c r="D72" s="28"/>
    </row>
    <row r="73" spans="1:4">
      <c r="A73" s="31"/>
      <c r="B73" s="32"/>
      <c r="C73" s="33"/>
      <c r="D73" s="28"/>
    </row>
    <row r="74" spans="1:4">
      <c r="A74" s="31"/>
      <c r="B74" s="32"/>
      <c r="C74" s="33"/>
      <c r="D74" s="28"/>
    </row>
    <row r="75" spans="1:4">
      <c r="A75" s="31"/>
      <c r="B75" s="32"/>
      <c r="C75" s="33"/>
      <c r="D75" s="28"/>
    </row>
    <row r="76" spans="1:4">
      <c r="A76" s="31"/>
      <c r="B76" s="32"/>
      <c r="C76" s="33"/>
      <c r="D76" s="28"/>
    </row>
    <row r="77" spans="1:4">
      <c r="A77" s="31"/>
      <c r="B77" s="32"/>
      <c r="C77" s="33"/>
      <c r="D77" s="28"/>
    </row>
    <row r="78" spans="1:4">
      <c r="A78" s="31"/>
      <c r="B78" s="32"/>
      <c r="C78" s="33"/>
      <c r="D78" s="28"/>
    </row>
    <row r="79" spans="1:4">
      <c r="A79" s="31"/>
      <c r="B79" s="32"/>
      <c r="C79" s="33"/>
      <c r="D79" s="28"/>
    </row>
    <row r="80" spans="1:4">
      <c r="A80" s="31"/>
      <c r="B80" s="32"/>
      <c r="C80" s="33"/>
      <c r="D80" s="28"/>
    </row>
    <row r="81" spans="1:4">
      <c r="A81" s="31"/>
      <c r="B81" s="32"/>
      <c r="C81" s="33"/>
      <c r="D81" s="28"/>
    </row>
    <row r="82" spans="1:4">
      <c r="A82" s="31"/>
      <c r="B82" s="32"/>
      <c r="C82" s="33"/>
      <c r="D82" s="28"/>
    </row>
    <row r="83" spans="1:4">
      <c r="A83" s="31"/>
      <c r="B83" s="32"/>
      <c r="C83" s="33"/>
      <c r="D83" s="28"/>
    </row>
    <row r="84" spans="1:4">
      <c r="A84" s="31"/>
      <c r="B84" s="32"/>
      <c r="C84" s="33"/>
      <c r="D84" s="28"/>
    </row>
    <row r="85" spans="1:4">
      <c r="A85" s="31"/>
      <c r="B85" s="32"/>
      <c r="C85" s="33"/>
      <c r="D85" s="28"/>
    </row>
    <row r="86" spans="1:4">
      <c r="A86" s="31"/>
      <c r="B86" s="32"/>
      <c r="C86" s="33"/>
      <c r="D86" s="28"/>
    </row>
    <row r="87" spans="1:4">
      <c r="A87" s="31"/>
      <c r="B87" s="32"/>
      <c r="C87" s="33"/>
      <c r="D87" s="28"/>
    </row>
    <row r="88" spans="1:4">
      <c r="A88" s="31"/>
      <c r="B88" s="32"/>
      <c r="C88" s="33"/>
      <c r="D88" s="28"/>
    </row>
    <row r="89" spans="1:4">
      <c r="A89" s="31"/>
      <c r="B89" s="32"/>
      <c r="C89" s="33"/>
      <c r="D89" s="28"/>
    </row>
    <row r="90" spans="1:4">
      <c r="A90" s="31"/>
      <c r="B90" s="32"/>
      <c r="C90" s="33"/>
      <c r="D90" s="28"/>
    </row>
    <row r="91" spans="1:4">
      <c r="A91" s="31"/>
      <c r="B91" s="32"/>
      <c r="C91" s="33"/>
      <c r="D91" s="28"/>
    </row>
    <row r="92" spans="1:4">
      <c r="A92" s="31"/>
      <c r="B92" s="32"/>
      <c r="C92" s="33"/>
      <c r="D92" s="28"/>
    </row>
    <row r="93" spans="1:4">
      <c r="A93" s="31"/>
      <c r="B93" s="32"/>
      <c r="C93" s="33"/>
      <c r="D93" s="28"/>
    </row>
    <row r="94" spans="1:4">
      <c r="A94" s="31"/>
      <c r="B94" s="32"/>
      <c r="C94" s="33"/>
      <c r="D94" s="28"/>
    </row>
    <row r="95" spans="1:4">
      <c r="A95" s="31"/>
      <c r="B95" s="32"/>
      <c r="C95" s="33"/>
      <c r="D95" s="28"/>
    </row>
    <row r="96" spans="1:4">
      <c r="A96" s="31"/>
      <c r="B96" s="32"/>
      <c r="C96" s="33"/>
      <c r="D96" s="28"/>
    </row>
    <row r="97" spans="1:4">
      <c r="A97" s="31"/>
      <c r="B97" s="32"/>
      <c r="C97" s="33"/>
      <c r="D97" s="28"/>
    </row>
    <row r="98" spans="1:4">
      <c r="A98" s="31"/>
      <c r="B98" s="32"/>
      <c r="C98" s="33"/>
      <c r="D98" s="28"/>
    </row>
    <row r="99" spans="1:4">
      <c r="A99" s="31"/>
      <c r="B99" s="32"/>
      <c r="C99" s="33"/>
      <c r="D99" s="28"/>
    </row>
    <row r="100" spans="1:4">
      <c r="A100" s="31"/>
      <c r="B100" s="32"/>
      <c r="C100" s="33"/>
      <c r="D100" s="28"/>
    </row>
    <row r="101" spans="1:4">
      <c r="A101" s="31"/>
      <c r="B101" s="32"/>
      <c r="C101" s="33"/>
      <c r="D101" s="28"/>
    </row>
    <row r="102" spans="1:4">
      <c r="A102" s="31"/>
      <c r="B102" s="32"/>
      <c r="C102" s="33"/>
      <c r="D102" s="28"/>
    </row>
    <row r="103" spans="1:4">
      <c r="A103" s="31"/>
      <c r="B103" s="32"/>
      <c r="C103" s="33"/>
      <c r="D103" s="28"/>
    </row>
    <row r="104" spans="1:4">
      <c r="A104" s="31"/>
      <c r="B104" s="32"/>
      <c r="C104" s="33"/>
      <c r="D104" s="28"/>
    </row>
    <row r="105" spans="1:4">
      <c r="A105" s="31"/>
      <c r="B105" s="32"/>
      <c r="C105" s="33"/>
      <c r="D105" s="28"/>
    </row>
    <row r="106" spans="1:4">
      <c r="A106" s="31"/>
      <c r="B106" s="32"/>
      <c r="C106" s="33"/>
      <c r="D106" s="28"/>
    </row>
    <row r="107" spans="1:4">
      <c r="A107" s="31"/>
      <c r="B107" s="32"/>
      <c r="C107" s="33"/>
      <c r="D107" s="28"/>
    </row>
    <row r="108" spans="1:4">
      <c r="A108" s="31"/>
      <c r="B108" s="32"/>
      <c r="C108" s="33"/>
      <c r="D108" s="28"/>
    </row>
    <row r="109" spans="1:4">
      <c r="A109" s="31"/>
      <c r="B109" s="32"/>
      <c r="C109" s="33"/>
      <c r="D109" s="28"/>
    </row>
    <row r="110" spans="1:4">
      <c r="A110" s="31"/>
      <c r="B110" s="32"/>
      <c r="C110" s="33"/>
      <c r="D110" s="28"/>
    </row>
    <row r="111" spans="1:4">
      <c r="A111" s="31"/>
      <c r="B111" s="32"/>
      <c r="C111" s="33"/>
      <c r="D111" s="28"/>
    </row>
    <row r="112" spans="1:4">
      <c r="A112" s="31"/>
      <c r="B112" s="32"/>
      <c r="C112" s="33"/>
      <c r="D112" s="28"/>
    </row>
    <row r="113" spans="1:4">
      <c r="A113" s="31"/>
      <c r="B113" s="32"/>
      <c r="C113" s="33"/>
      <c r="D113" s="28"/>
    </row>
    <row r="114" spans="1:4">
      <c r="A114" s="31"/>
      <c r="B114" s="32"/>
      <c r="C114" s="33"/>
      <c r="D114" s="28"/>
    </row>
    <row r="115" spans="1:4">
      <c r="A115" s="31"/>
      <c r="B115" s="32"/>
      <c r="C115" s="33"/>
      <c r="D115" s="28"/>
    </row>
    <row r="116" spans="1:4">
      <c r="A116" s="31"/>
      <c r="B116" s="32"/>
      <c r="C116" s="33"/>
      <c r="D116" s="28"/>
    </row>
    <row r="117" spans="1:4">
      <c r="A117" s="31"/>
      <c r="B117" s="32"/>
      <c r="C117" s="33"/>
      <c r="D117" s="28"/>
    </row>
    <row r="118" spans="1:4">
      <c r="A118" s="31"/>
      <c r="B118" s="32"/>
      <c r="C118" s="33"/>
      <c r="D118" s="28"/>
    </row>
    <row r="119" spans="1:4">
      <c r="A119" s="31"/>
      <c r="B119" s="32"/>
      <c r="C119" s="33"/>
      <c r="D119" s="28"/>
    </row>
    <row r="120" spans="1:4">
      <c r="A120" s="31"/>
      <c r="B120" s="32"/>
      <c r="C120" s="33"/>
      <c r="D120" s="28"/>
    </row>
    <row r="121" spans="1:4">
      <c r="A121" s="31"/>
      <c r="B121" s="32"/>
      <c r="C121" s="33"/>
      <c r="D121" s="28"/>
    </row>
    <row r="122" spans="1:4">
      <c r="A122" s="31"/>
      <c r="B122" s="32"/>
      <c r="C122" s="33"/>
      <c r="D122" s="28"/>
    </row>
    <row r="123" spans="1:4">
      <c r="A123" s="31"/>
      <c r="B123" s="32"/>
      <c r="C123" s="33"/>
      <c r="D123" s="28"/>
    </row>
    <row r="124" spans="1:4">
      <c r="A124" s="31"/>
      <c r="B124" s="32"/>
      <c r="C124" s="33"/>
      <c r="D124" s="28"/>
    </row>
    <row r="125" spans="1:4">
      <c r="A125" s="31"/>
      <c r="B125" s="32"/>
      <c r="C125" s="33"/>
      <c r="D125" s="28"/>
    </row>
    <row r="126" spans="1:4">
      <c r="A126" s="31"/>
      <c r="B126" s="32"/>
      <c r="C126" s="33"/>
      <c r="D126" s="28"/>
    </row>
    <row r="127" spans="1:4">
      <c r="A127" s="31"/>
      <c r="B127" s="32"/>
      <c r="C127" s="33"/>
      <c r="D127" s="28"/>
    </row>
    <row r="128" spans="1:4">
      <c r="A128" s="31"/>
      <c r="B128" s="32"/>
      <c r="C128" s="33"/>
      <c r="D128" s="28"/>
    </row>
    <row r="129" spans="1:4">
      <c r="A129" s="31"/>
      <c r="B129" s="32"/>
      <c r="C129" s="33"/>
      <c r="D129" s="28"/>
    </row>
    <row r="130" spans="1:4">
      <c r="A130" s="31"/>
      <c r="B130" s="32"/>
      <c r="C130" s="33"/>
      <c r="D130" s="28"/>
    </row>
    <row r="131" spans="1:4">
      <c r="A131" s="31"/>
      <c r="B131" s="32"/>
      <c r="C131" s="33"/>
      <c r="D131" s="28"/>
    </row>
    <row r="132" spans="1:4">
      <c r="A132" s="31"/>
      <c r="B132" s="32"/>
      <c r="C132" s="33"/>
      <c r="D132" s="28"/>
    </row>
    <row r="133" spans="1:4">
      <c r="A133" s="31"/>
      <c r="B133" s="32"/>
      <c r="C133" s="33"/>
      <c r="D133" s="28"/>
    </row>
    <row r="134" spans="1:4">
      <c r="A134" s="31"/>
      <c r="B134" s="32"/>
      <c r="C134" s="33"/>
      <c r="D134" s="28"/>
    </row>
    <row r="135" spans="1:4">
      <c r="A135" s="31"/>
      <c r="B135" s="32"/>
      <c r="C135" s="33"/>
      <c r="D135" s="28"/>
    </row>
    <row r="136" spans="1:4">
      <c r="A136" s="31"/>
      <c r="B136" s="32"/>
      <c r="C136" s="33"/>
      <c r="D136" s="28"/>
    </row>
    <row r="137" spans="1:4">
      <c r="A137" s="31"/>
      <c r="B137" s="32"/>
      <c r="C137" s="33"/>
      <c r="D137" s="28"/>
    </row>
  </sheetData>
  <mergeCells count="7">
    <mergeCell ref="A1:P1"/>
    <mergeCell ref="A2:P2"/>
    <mergeCell ref="A4:A5"/>
    <mergeCell ref="P4:P5"/>
    <mergeCell ref="B4:B5"/>
    <mergeCell ref="C4:C5"/>
    <mergeCell ref="D4:O4"/>
  </mergeCells>
  <phoneticPr fontId="8" type="noConversion"/>
  <printOptions horizontalCentered="1"/>
  <pageMargins left="0.78740157480314965" right="0.78740157480314965" top="0.98425196850393704" bottom="0.78740157480314965" header="0.31496062992125984" footer="0.31496062992125984"/>
  <pageSetup paperSize="9" firstPageNumber="96" orientation="landscape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прил. А</vt:lpstr>
      <vt:lpstr>прил. Б</vt:lpstr>
      <vt:lpstr>прил. В</vt:lpstr>
      <vt:lpstr>прил. Г</vt:lpstr>
      <vt:lpstr>прил. Д</vt:lpstr>
      <vt:lpstr>прил. Ж</vt:lpstr>
      <vt:lpstr>прил. И</vt:lpstr>
      <vt:lpstr>прил. К</vt:lpstr>
      <vt:lpstr>'прил. Б'!Заголовки_для_печати</vt:lpstr>
      <vt:lpstr>'прил. Д'!Заголовки_для_печати</vt:lpstr>
      <vt:lpstr>'прил. И'!Заголовки_для_печати</vt:lpstr>
      <vt:lpstr>'прил. А'!Область_печати</vt:lpstr>
    </vt:vector>
  </TitlesOfParts>
  <Company>ЗАО "Центр инженерных технологий"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Жерелина Ирина</dc:creator>
  <cp:lastModifiedBy>Андрей Петров</cp:lastModifiedBy>
  <cp:lastPrinted>2014-05-26T10:46:29Z</cp:lastPrinted>
  <dcterms:created xsi:type="dcterms:W3CDTF">2010-12-08T07:07:30Z</dcterms:created>
  <dcterms:modified xsi:type="dcterms:W3CDTF">2014-05-26T10:52:04Z</dcterms:modified>
</cp:coreProperties>
</file>