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75" windowWidth="11580" windowHeight="9150" activeTab="1"/>
  </bookViews>
  <sheets>
    <sheet name="1 сводн" sheetId="3" r:id="rId1"/>
    <sheet name="2 структ" sheetId="4" r:id="rId2"/>
  </sheets>
  <calcPr calcId="125725"/>
</workbook>
</file>

<file path=xl/calcChain.xml><?xml version="1.0" encoding="utf-8"?>
<calcChain xmlns="http://schemas.openxmlformats.org/spreadsheetml/2006/main">
  <c r="H11" i="3"/>
  <c r="G11" l="1"/>
  <c r="R13"/>
  <c r="Q13"/>
  <c r="P13"/>
  <c r="O13"/>
  <c r="N13"/>
  <c r="M13"/>
  <c r="L13"/>
  <c r="J13"/>
  <c r="H13"/>
  <c r="G13"/>
</calcChain>
</file>

<file path=xl/sharedStrings.xml><?xml version="1.0" encoding="utf-8"?>
<sst xmlns="http://schemas.openxmlformats.org/spreadsheetml/2006/main" count="174" uniqueCount="106">
  <si>
    <t>2013-2015</t>
  </si>
  <si>
    <t>2016-2020</t>
  </si>
  <si>
    <t>2021-2025</t>
  </si>
  <si>
    <t>2026-2030</t>
  </si>
  <si>
    <t>Фундаментальные</t>
  </si>
  <si>
    <t>Загрязнение водных объектов</t>
  </si>
  <si>
    <t>Негативное воздействие вод</t>
  </si>
  <si>
    <t>№ п/п</t>
  </si>
  <si>
    <t>Ключевые проблемы</t>
  </si>
  <si>
    <t>Тип мероприятия</t>
  </si>
  <si>
    <t>ВХУ</t>
  </si>
  <si>
    <t>Наименование мероприятий</t>
  </si>
  <si>
    <t>Срок выполнения год</t>
  </si>
  <si>
    <t>Потреб   ность в финансиро   вании, тыс. руб.</t>
  </si>
  <si>
    <t>2025-2030</t>
  </si>
  <si>
    <t>Фундамента  льные</t>
  </si>
  <si>
    <t xml:space="preserve">Научно-исследовательские работы по определению зон затопления и выявлению населенных пунктов, подверженных негативному воздействию вод в бассейне р. Хатанга </t>
  </si>
  <si>
    <t>2013-2014</t>
  </si>
  <si>
    <t xml:space="preserve"> 2016-2020</t>
  </si>
  <si>
    <t xml:space="preserve"> 2016-2020, 2021-2025</t>
  </si>
  <si>
    <t>Итого</t>
  </si>
  <si>
    <t>2013-2030</t>
  </si>
  <si>
    <t>Наименование предприятия</t>
  </si>
  <si>
    <t>Водный объект</t>
  </si>
  <si>
    <t>Наименование мероприятия</t>
  </si>
  <si>
    <t>Срок выполнения</t>
  </si>
  <si>
    <t>Потребность в финансиро    вании, тыс. руб.</t>
  </si>
  <si>
    <t>МП "ЖКХ сельского поселения Хатанга"</t>
  </si>
  <si>
    <t>снп Волочанка</t>
  </si>
  <si>
    <t>р. Хета</t>
  </si>
  <si>
    <t>Строительство водозаборных сооружений в снп Волочанка (включая предпроектные, проектные работы)</t>
  </si>
  <si>
    <t>2014-2016</t>
  </si>
  <si>
    <t>снп Катырык</t>
  </si>
  <si>
    <t>Строительство водозаборных сооружений в снп Катырык (включая предпроектные, проектные работы)</t>
  </si>
  <si>
    <t>2020-2022</t>
  </si>
  <si>
    <t>снп Новая</t>
  </si>
  <si>
    <t>Строительство водозаборных сооружений в снп Новая (включая предпроектные, проектные работы)</t>
  </si>
  <si>
    <t>снп Хета</t>
  </si>
  <si>
    <t>Строительство водозаборных сооружений в снп Хета (включая предпроектные, проектные работы)</t>
  </si>
  <si>
    <t>2021-2023</t>
  </si>
  <si>
    <t>снп Ессей</t>
  </si>
  <si>
    <t>оз. Ессей</t>
  </si>
  <si>
    <t>Строительство водозаборных сооружений в снп Ессей (включая предпроектные, проектные работы)</t>
  </si>
  <si>
    <t>2026-2028</t>
  </si>
  <si>
    <t xml:space="preserve">снп Чиринда </t>
  </si>
  <si>
    <t>оз. Чиринда</t>
  </si>
  <si>
    <t>Строительство водозаборных сооружений в снп Чиринда (включая предпроектные, проектные работы)</t>
  </si>
  <si>
    <t>2027-2029</t>
  </si>
  <si>
    <t>снп Каяк</t>
  </si>
  <si>
    <t>р. Котуй</t>
  </si>
  <si>
    <t>Реконструкция водозаборных сооружений в снп Каяк (включая предпроектные, проектные работы)</t>
  </si>
  <si>
    <t>снп Попигай</t>
  </si>
  <si>
    <t>р. Попигай</t>
  </si>
  <si>
    <t>Строительство водозаборных сооружений в снп Попигай (включая предпроектные, проектные работы)</t>
  </si>
  <si>
    <t>с. Хатанга</t>
  </si>
  <si>
    <t>р. Хатанга</t>
  </si>
  <si>
    <t>Реконструкции водозаборных сооружений с. Хатанга (включая предпроектные, проектные работы)</t>
  </si>
  <si>
    <t>2014-2015</t>
  </si>
  <si>
    <t>Реконструкция насосной станции 2-го подъема с установкой системы очистки воды в с. Хатанга (включая предпроектные и проектные работы)</t>
  </si>
  <si>
    <t>2015-2017</t>
  </si>
  <si>
    <t>Строительство очистных сооружений с централизованной канализационной системой сточных вод с. Хатанга</t>
  </si>
  <si>
    <t>снп Новорыбная</t>
  </si>
  <si>
    <t>Строительство водозаборных сооружений в снп Новорыбная (включая предпроектные, проектные работы)</t>
  </si>
  <si>
    <t>снп Кресты</t>
  </si>
  <si>
    <t>Строительство водозаборных сооружений в снп Кресты (включая предпроектные, проектные работы)</t>
  </si>
  <si>
    <t>2023-2025</t>
  </si>
  <si>
    <t>снп Жданиха</t>
  </si>
  <si>
    <t>Строительство водозаборных сооружений в снп Жданиха (включая предпроектные, проектные работы)</t>
  </si>
  <si>
    <t>2028-2030</t>
  </si>
  <si>
    <t>снп Сындасско</t>
  </si>
  <si>
    <t>Хатангский залив</t>
  </si>
  <si>
    <t>Строительство водозаборных сооружений снп Сындасско  (включая предпроектные, проектные работы)</t>
  </si>
  <si>
    <t>Инвентаризация поверхностных водных объектов в бассейне р. Нижняя Таймыра как основы государственного водного реестра</t>
  </si>
  <si>
    <t>2015, 2020, 2025, 2030</t>
  </si>
  <si>
    <t>Создание ГИС бассейна р. Хатанга как часть единой информационной системы Енисейского бассейнового округа</t>
  </si>
  <si>
    <t>Оценка результатов реализации мероприятий СКИОВО, уточнение целевых показателей состояния бассейна р. Хатанга, уточнение программы мероприятий на следующие 5 лет с проведением контрольных лабораторно-инструментальных наблюдений</t>
  </si>
  <si>
    <t>Организация постов гидрологического, гидрохимического, гидробиологического, ихтиологического мониторинга в соответствии со СКИОВО бассейна р. Хатанга, проведение регламентных наблюдений</t>
  </si>
  <si>
    <t>Институцио  нальные</t>
  </si>
  <si>
    <t>Разработка регламента рассмотрения заявок на предоставление зачета по платежам за негативное воздействие на сумму водоохранных инвестиций, в целях стимулирования природопользователей</t>
  </si>
  <si>
    <t>Водообеспе-чение; Загрязнение водных объектов</t>
  </si>
  <si>
    <t>2014,
2015-2030</t>
  </si>
  <si>
    <t>Подготовка обоснований и формирование предложений по составу и форме реализации образовательных программ для различных категорий участников водных отношений (органы исполнительной власти, контролирующие и надзорные органы, водопользователи, общественность, студенты, учащиеся, школьники) в рамках единой образовательной программы Енисейского бассейнового округа; реализация пилотных образовательных проектов в бассейне р. Хатанга</t>
  </si>
  <si>
    <t>Водообеспе-чение;  Загрязнение водных объектов</t>
  </si>
  <si>
    <t>Улучшение оперативно  го управления</t>
  </si>
  <si>
    <t>Разработка регламента и создание Координационного центра по реализации мероприятий СКИОВО при Бассейновом совете Енисейского бассейнового округа</t>
  </si>
  <si>
    <t xml:space="preserve">  17.04.01.001</t>
  </si>
  <si>
    <t xml:space="preserve"> 17.04.02.001</t>
  </si>
  <si>
    <t xml:space="preserve">  17.04.02.001</t>
  </si>
  <si>
    <t xml:space="preserve"> 17.04.03.001</t>
  </si>
  <si>
    <t xml:space="preserve"> 17.04.04.001
</t>
  </si>
  <si>
    <t xml:space="preserve">  17.04.04.001</t>
  </si>
  <si>
    <t xml:space="preserve">  17.04.04.002</t>
  </si>
  <si>
    <t xml:space="preserve">Установление и закрепление на местности границ водоохранных зон и прибрежных защитных полос водных объектов бассейна р. Хатанга вблизи населенных пунктов и промрайонов 
</t>
  </si>
  <si>
    <t xml:space="preserve">17.04.01.001
17.04.04.001
</t>
  </si>
  <si>
    <t xml:space="preserve">17.04.01.001
17.04.02.001
17.04.03.001
17.04.04.001
17.04.04.002
</t>
  </si>
  <si>
    <t xml:space="preserve">17.04.01.001
17.04.02.001
17.04.03.001
17.04.04.001
</t>
  </si>
  <si>
    <t>Наименование населенного пункта</t>
  </si>
  <si>
    <t xml:space="preserve">Итого:   </t>
  </si>
  <si>
    <t>федеральный бюджет</t>
  </si>
  <si>
    <t>бюджет субъекта РФ</t>
  </si>
  <si>
    <t>местный бюджет</t>
  </si>
  <si>
    <t>Годы, периоды финансирования</t>
  </si>
  <si>
    <t>внебюд  жетные средства</t>
  </si>
  <si>
    <t>Источники финансирования</t>
  </si>
  <si>
    <t>Таблица 1 - Сводная ведомость необходимых финансовых затрат на реализацию фундаментальных, институциональных мероприятий, мероприятий по улучшению оперативного управления в бассейне реки Хатанга, календарный план график реализации и финансирования мероприятий , тыс. руб.</t>
  </si>
  <si>
    <t xml:space="preserve">Таблица 2 - Сводная ведомость требуемых финансовых затрат на реализацию структурных мероприятий в бассейне р. Хатанга,  календарный план-график реализации и  финансирования мероприятий по Красноярскому краю, тыс.руб.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</si>
</sst>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8">
    <xf numFmtId="0" fontId="0" fillId="0" borderId="0" xfId="0"/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164" fontId="0" fillId="0" borderId="0" xfId="0" applyNumberFormat="1"/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2" fontId="4" fillId="3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2" fontId="4" fillId="0" borderId="3" xfId="0" applyNumberFormat="1" applyFont="1" applyBorder="1" applyAlignment="1">
      <alignment horizontal="center" vertical="top" wrapText="1"/>
    </xf>
    <xf numFmtId="0" fontId="4" fillId="3" borderId="3" xfId="0" applyFont="1" applyFill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Alignment="1">
      <alignment horizontal="right" vertical="top"/>
    </xf>
    <xf numFmtId="0" fontId="4" fillId="2" borderId="1" xfId="0" applyFont="1" applyFill="1" applyBorder="1" applyAlignment="1">
      <alignment horizontal="justify" vertical="top" wrapText="1"/>
    </xf>
    <xf numFmtId="2" fontId="4" fillId="0" borderId="1" xfId="0" applyNumberFormat="1" applyFont="1" applyBorder="1" applyAlignment="1">
      <alignment vertical="top"/>
    </xf>
    <xf numFmtId="0" fontId="4" fillId="0" borderId="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5"/>
  <sheetViews>
    <sheetView zoomScale="61" zoomScaleNormal="61" workbookViewId="0">
      <selection activeCell="A2" sqref="A2:A3"/>
    </sheetView>
  </sheetViews>
  <sheetFormatPr defaultRowHeight="15.75"/>
  <cols>
    <col min="1" max="1" width="4.375" customWidth="1"/>
    <col min="2" max="2" width="13.875" customWidth="1"/>
    <col min="3" max="3" width="12.5" customWidth="1"/>
    <col min="4" max="4" width="13.75" customWidth="1"/>
    <col min="5" max="5" width="28.125" customWidth="1"/>
    <col min="6" max="6" width="11.375" customWidth="1"/>
    <col min="7" max="7" width="12.75" customWidth="1"/>
    <col min="8" max="8" width="11.125" customWidth="1"/>
    <col min="9" max="10" width="10" customWidth="1"/>
    <col min="13" max="13" width="8" customWidth="1"/>
    <col min="15" max="15" width="10.375" customWidth="1"/>
    <col min="16" max="16" width="10.625" customWidth="1"/>
    <col min="17" max="17" width="10" customWidth="1"/>
    <col min="18" max="18" width="10.5" customWidth="1"/>
  </cols>
  <sheetData>
    <row r="1" spans="1:18" ht="55.5" customHeight="1">
      <c r="A1" s="48" t="s">
        <v>104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s="6" customFormat="1" ht="26.25" customHeight="1">
      <c r="A2" s="51" t="s">
        <v>7</v>
      </c>
      <c r="B2" s="51" t="s">
        <v>8</v>
      </c>
      <c r="C2" s="51" t="s">
        <v>9</v>
      </c>
      <c r="D2" s="51" t="s">
        <v>10</v>
      </c>
      <c r="E2" s="51" t="s">
        <v>11</v>
      </c>
      <c r="F2" s="51" t="s">
        <v>12</v>
      </c>
      <c r="G2" s="51" t="s">
        <v>13</v>
      </c>
      <c r="H2" s="50" t="s">
        <v>103</v>
      </c>
      <c r="I2" s="50"/>
      <c r="J2" s="50"/>
      <c r="K2" s="50"/>
      <c r="L2" s="50" t="s">
        <v>101</v>
      </c>
      <c r="M2" s="50"/>
      <c r="N2" s="50"/>
      <c r="O2" s="50"/>
      <c r="P2" s="50"/>
      <c r="Q2" s="50"/>
      <c r="R2" s="50"/>
    </row>
    <row r="3" spans="1:18" ht="70.5" customHeight="1">
      <c r="A3" s="51"/>
      <c r="B3" s="51"/>
      <c r="C3" s="51"/>
      <c r="D3" s="51"/>
      <c r="E3" s="51"/>
      <c r="F3" s="51"/>
      <c r="G3" s="51"/>
      <c r="H3" s="27" t="s">
        <v>98</v>
      </c>
      <c r="I3" s="27" t="s">
        <v>99</v>
      </c>
      <c r="J3" s="27" t="s">
        <v>100</v>
      </c>
      <c r="K3" s="27" t="s">
        <v>102</v>
      </c>
      <c r="L3" s="3">
        <v>2013</v>
      </c>
      <c r="M3" s="3">
        <v>2014</v>
      </c>
      <c r="N3" s="3">
        <v>2015</v>
      </c>
      <c r="O3" s="2" t="s">
        <v>0</v>
      </c>
      <c r="P3" s="2" t="s">
        <v>1</v>
      </c>
      <c r="Q3" s="2" t="s">
        <v>2</v>
      </c>
      <c r="R3" s="2" t="s">
        <v>14</v>
      </c>
    </row>
    <row r="4" spans="1:18" ht="110.25">
      <c r="A4" s="10">
        <v>1</v>
      </c>
      <c r="B4" s="11" t="s">
        <v>6</v>
      </c>
      <c r="C4" s="11" t="s">
        <v>15</v>
      </c>
      <c r="D4" s="11" t="s">
        <v>93</v>
      </c>
      <c r="E4" s="12" t="s">
        <v>16</v>
      </c>
      <c r="F4" s="13" t="s">
        <v>17</v>
      </c>
      <c r="G4" s="14">
        <v>10000</v>
      </c>
      <c r="H4" s="14">
        <v>10000</v>
      </c>
      <c r="I4" s="14"/>
      <c r="J4" s="8"/>
      <c r="K4" s="8"/>
      <c r="L4" s="15">
        <v>6000</v>
      </c>
      <c r="M4" s="15">
        <v>4000</v>
      </c>
      <c r="N4" s="14"/>
      <c r="O4" s="14">
        <v>10000</v>
      </c>
      <c r="P4" s="14"/>
      <c r="Q4" s="14"/>
      <c r="R4" s="16"/>
    </row>
    <row r="5" spans="1:18" s="6" customFormat="1" ht="94.5">
      <c r="A5" s="17">
        <v>2</v>
      </c>
      <c r="B5" s="18" t="s">
        <v>5</v>
      </c>
      <c r="C5" s="19" t="s">
        <v>4</v>
      </c>
      <c r="D5" s="11" t="s">
        <v>94</v>
      </c>
      <c r="E5" s="18" t="s">
        <v>72</v>
      </c>
      <c r="F5" s="17" t="s">
        <v>17</v>
      </c>
      <c r="G5" s="20">
        <v>16000</v>
      </c>
      <c r="H5" s="20">
        <v>16000</v>
      </c>
      <c r="I5" s="20"/>
      <c r="J5" s="20"/>
      <c r="K5" s="20"/>
      <c r="L5" s="20">
        <v>3500</v>
      </c>
      <c r="M5" s="20">
        <v>5500</v>
      </c>
      <c r="N5" s="20">
        <v>7000</v>
      </c>
      <c r="O5" s="20">
        <v>16000</v>
      </c>
      <c r="P5" s="21"/>
      <c r="Q5" s="21"/>
      <c r="R5" s="22"/>
    </row>
    <row r="6" spans="1:18" s="6" customFormat="1" ht="153.75" customHeight="1">
      <c r="A6" s="17">
        <v>3</v>
      </c>
      <c r="B6" s="18" t="s">
        <v>5</v>
      </c>
      <c r="C6" s="19" t="s">
        <v>15</v>
      </c>
      <c r="D6" s="11" t="s">
        <v>94</v>
      </c>
      <c r="E6" s="23" t="s">
        <v>75</v>
      </c>
      <c r="F6" s="17" t="s">
        <v>73</v>
      </c>
      <c r="G6" s="20">
        <v>19600</v>
      </c>
      <c r="H6" s="20">
        <v>19600</v>
      </c>
      <c r="I6" s="20"/>
      <c r="J6" s="20"/>
      <c r="K6" s="20"/>
      <c r="L6" s="20"/>
      <c r="M6" s="20"/>
      <c r="N6" s="20">
        <v>4900</v>
      </c>
      <c r="O6" s="20">
        <v>4900</v>
      </c>
      <c r="P6" s="20">
        <v>4900</v>
      </c>
      <c r="Q6" s="20">
        <v>4900</v>
      </c>
      <c r="R6" s="20">
        <v>4900</v>
      </c>
    </row>
    <row r="7" spans="1:18" s="6" customFormat="1" ht="79.5" customHeight="1">
      <c r="A7" s="17">
        <v>4</v>
      </c>
      <c r="B7" s="18" t="s">
        <v>5</v>
      </c>
      <c r="C7" s="19" t="s">
        <v>4</v>
      </c>
      <c r="D7" s="11" t="s">
        <v>94</v>
      </c>
      <c r="E7" s="19" t="s">
        <v>74</v>
      </c>
      <c r="F7" s="17" t="s">
        <v>57</v>
      </c>
      <c r="G7" s="20">
        <v>7000</v>
      </c>
      <c r="H7" s="20">
        <v>7000</v>
      </c>
      <c r="I7" s="20"/>
      <c r="J7" s="20"/>
      <c r="K7" s="20"/>
      <c r="L7" s="20"/>
      <c r="M7" s="20">
        <v>4000</v>
      </c>
      <c r="N7" s="20">
        <v>3000</v>
      </c>
      <c r="O7" s="20">
        <v>7000</v>
      </c>
      <c r="P7" s="20"/>
      <c r="Q7" s="20"/>
      <c r="R7" s="22"/>
    </row>
    <row r="8" spans="1:18" ht="147.75" customHeight="1">
      <c r="A8" s="10">
        <v>5</v>
      </c>
      <c r="B8" s="11" t="s">
        <v>5</v>
      </c>
      <c r="C8" s="11" t="s">
        <v>15</v>
      </c>
      <c r="D8" s="11" t="s">
        <v>95</v>
      </c>
      <c r="E8" s="11" t="s">
        <v>76</v>
      </c>
      <c r="F8" s="13" t="s">
        <v>18</v>
      </c>
      <c r="G8" s="15">
        <v>18117.8</v>
      </c>
      <c r="H8" s="14">
        <v>14794.24</v>
      </c>
      <c r="I8" s="14">
        <v>3323.56</v>
      </c>
      <c r="J8" s="8"/>
      <c r="K8" s="8"/>
      <c r="L8" s="14"/>
      <c r="M8" s="14"/>
      <c r="N8" s="14"/>
      <c r="O8" s="14"/>
      <c r="P8" s="14">
        <v>18117.8</v>
      </c>
      <c r="Q8" s="14"/>
      <c r="R8" s="24"/>
    </row>
    <row r="9" spans="1:18" s="6" customFormat="1" ht="295.5" customHeight="1">
      <c r="A9" s="17">
        <v>6</v>
      </c>
      <c r="B9" s="18" t="s">
        <v>79</v>
      </c>
      <c r="C9" s="19" t="s">
        <v>15</v>
      </c>
      <c r="D9" s="11" t="s">
        <v>94</v>
      </c>
      <c r="E9" s="18" t="s">
        <v>81</v>
      </c>
      <c r="F9" s="17" t="s">
        <v>80</v>
      </c>
      <c r="G9" s="20">
        <v>12000</v>
      </c>
      <c r="H9" s="20">
        <v>4700</v>
      </c>
      <c r="I9" s="20">
        <v>3600</v>
      </c>
      <c r="J9" s="20">
        <v>1200</v>
      </c>
      <c r="K9" s="20">
        <v>2500</v>
      </c>
      <c r="L9" s="20"/>
      <c r="M9" s="20">
        <v>2700</v>
      </c>
      <c r="N9" s="20">
        <v>3000</v>
      </c>
      <c r="O9" s="20">
        <v>5700</v>
      </c>
      <c r="P9" s="20">
        <v>2100</v>
      </c>
      <c r="Q9" s="20">
        <v>2100</v>
      </c>
      <c r="R9" s="26">
        <v>2100</v>
      </c>
    </row>
    <row r="10" spans="1:18" s="6" customFormat="1" ht="132.75" customHeight="1">
      <c r="A10" s="17">
        <v>7</v>
      </c>
      <c r="B10" s="18" t="s">
        <v>5</v>
      </c>
      <c r="C10" s="19" t="s">
        <v>77</v>
      </c>
      <c r="D10" s="11" t="s">
        <v>94</v>
      </c>
      <c r="E10" s="18" t="s">
        <v>78</v>
      </c>
      <c r="F10" s="17">
        <v>2015</v>
      </c>
      <c r="G10" s="20">
        <v>850</v>
      </c>
      <c r="H10" s="20">
        <v>850</v>
      </c>
      <c r="I10" s="20"/>
      <c r="J10" s="20"/>
      <c r="K10" s="20"/>
      <c r="L10" s="20"/>
      <c r="M10" s="20"/>
      <c r="N10" s="20">
        <v>850</v>
      </c>
      <c r="O10" s="20">
        <v>850</v>
      </c>
      <c r="P10" s="20"/>
      <c r="Q10" s="20"/>
      <c r="R10" s="22"/>
    </row>
    <row r="11" spans="1:18" s="6" customFormat="1" ht="132.75" customHeight="1">
      <c r="A11" s="10">
        <v>8</v>
      </c>
      <c r="B11" s="25" t="s">
        <v>5</v>
      </c>
      <c r="C11" s="11" t="s">
        <v>77</v>
      </c>
      <c r="D11" s="11" t="s">
        <v>94</v>
      </c>
      <c r="E11" s="11" t="s">
        <v>92</v>
      </c>
      <c r="F11" s="13" t="s">
        <v>19</v>
      </c>
      <c r="G11" s="15">
        <f>H11+I11+J11+K11</f>
        <v>7223.4</v>
      </c>
      <c r="H11" s="15">
        <f>ROUND(60*120.39,1)</f>
        <v>7223.4</v>
      </c>
      <c r="I11" s="8"/>
      <c r="J11" s="8"/>
      <c r="K11" s="8"/>
      <c r="L11" s="14"/>
      <c r="M11" s="14"/>
      <c r="N11" s="14"/>
      <c r="O11" s="14"/>
      <c r="P11" s="14">
        <v>7223.4</v>
      </c>
      <c r="Q11" s="14"/>
      <c r="R11" s="24"/>
    </row>
    <row r="12" spans="1:18" s="6" customFormat="1" ht="110.25" customHeight="1">
      <c r="A12" s="17">
        <v>9</v>
      </c>
      <c r="B12" s="18" t="s">
        <v>82</v>
      </c>
      <c r="C12" s="19" t="s">
        <v>83</v>
      </c>
      <c r="D12" s="11" t="s">
        <v>94</v>
      </c>
      <c r="E12" s="18" t="s">
        <v>84</v>
      </c>
      <c r="F12" s="17">
        <v>2014</v>
      </c>
      <c r="G12" s="20">
        <v>600</v>
      </c>
      <c r="H12" s="20">
        <v>600</v>
      </c>
      <c r="I12" s="20"/>
      <c r="J12" s="20"/>
      <c r="K12" s="20"/>
      <c r="L12" s="20"/>
      <c r="M12" s="20">
        <v>600</v>
      </c>
      <c r="N12" s="20"/>
      <c r="O12" s="20">
        <v>600</v>
      </c>
      <c r="P12" s="21"/>
      <c r="Q12" s="21"/>
      <c r="R12" s="24"/>
    </row>
    <row r="13" spans="1:18" ht="18.75">
      <c r="A13" s="49" t="s">
        <v>20</v>
      </c>
      <c r="B13" s="49"/>
      <c r="C13" s="49"/>
      <c r="D13" s="49"/>
      <c r="E13" s="49"/>
      <c r="F13" s="4" t="s">
        <v>21</v>
      </c>
      <c r="G13" s="5">
        <f>SUM(G4:G12)</f>
        <v>91391.2</v>
      </c>
      <c r="H13" s="5">
        <f>SUM(H4:H12)</f>
        <v>80767.64</v>
      </c>
      <c r="I13" s="5">
        <v>3323.56</v>
      </c>
      <c r="J13" s="5">
        <f>SUM(J4:J12)</f>
        <v>1200</v>
      </c>
      <c r="K13" s="5">
        <v>0</v>
      </c>
      <c r="L13" s="5">
        <f t="shared" ref="L13:R13" si="0">SUM(L4:L12)</f>
        <v>9500</v>
      </c>
      <c r="M13" s="5">
        <f t="shared" si="0"/>
        <v>16800</v>
      </c>
      <c r="N13" s="5">
        <f t="shared" si="0"/>
        <v>18750</v>
      </c>
      <c r="O13" s="5">
        <f t="shared" si="0"/>
        <v>45050</v>
      </c>
      <c r="P13" s="5">
        <f t="shared" si="0"/>
        <v>32341.199999999997</v>
      </c>
      <c r="Q13" s="5">
        <f t="shared" si="0"/>
        <v>7000</v>
      </c>
      <c r="R13" s="5">
        <f t="shared" si="0"/>
        <v>7000</v>
      </c>
    </row>
    <row r="15" spans="1:18">
      <c r="O15" s="9"/>
    </row>
  </sheetData>
  <mergeCells count="11">
    <mergeCell ref="A1:R1"/>
    <mergeCell ref="A13:E13"/>
    <mergeCell ref="H2:K2"/>
    <mergeCell ref="L2:R2"/>
    <mergeCell ref="F2:F3"/>
    <mergeCell ref="G2:G3"/>
    <mergeCell ref="E2:E3"/>
    <mergeCell ref="D2:D3"/>
    <mergeCell ref="C2:C3"/>
    <mergeCell ref="B2:B3"/>
    <mergeCell ref="A2:A3"/>
  </mergeCells>
  <pageMargins left="0.78740157480314965" right="0.78740157480314965" top="0.98425196850393704" bottom="0.78740157480314965" header="0.31496062992125984" footer="0.31496062992125984"/>
  <pageSetup paperSize="9" scale="57" firstPageNumber="8" orientation="landscape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tabSelected="1" zoomScale="80" zoomScaleNormal="80" workbookViewId="0">
      <selection activeCell="A2" sqref="A2:A3"/>
    </sheetView>
  </sheetViews>
  <sheetFormatPr defaultRowHeight="15.75"/>
  <cols>
    <col min="1" max="1" width="3.125" customWidth="1"/>
    <col min="2" max="2" width="11.75" customWidth="1"/>
    <col min="3" max="3" width="13" customWidth="1"/>
    <col min="4" max="4" width="14.125" customWidth="1"/>
    <col min="5" max="5" width="11.25" customWidth="1"/>
    <col min="6" max="6" width="23.25" customWidth="1"/>
    <col min="7" max="7" width="11" customWidth="1"/>
    <col min="8" max="8" width="9.75" customWidth="1"/>
    <col min="9" max="9" width="9.125" customWidth="1"/>
    <col min="10" max="10" width="9.375" bestFit="1" customWidth="1"/>
    <col min="11" max="11" width="9.125" bestFit="1" customWidth="1"/>
    <col min="12" max="12" width="9.875" customWidth="1"/>
    <col min="13" max="14" width="9.125" bestFit="1" customWidth="1"/>
    <col min="15" max="16" width="9.375" bestFit="1" customWidth="1"/>
    <col min="17" max="17" width="9.125" bestFit="1" customWidth="1"/>
    <col min="18" max="18" width="9.375" bestFit="1" customWidth="1"/>
    <col min="19" max="19" width="9.125" bestFit="1" customWidth="1"/>
  </cols>
  <sheetData>
    <row r="1" spans="1:19" ht="54" customHeight="1">
      <c r="A1" s="52" t="s">
        <v>105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s="6" customFormat="1" ht="21" customHeight="1">
      <c r="A2" s="56" t="s">
        <v>7</v>
      </c>
      <c r="B2" s="56" t="s">
        <v>10</v>
      </c>
      <c r="C2" s="56" t="s">
        <v>22</v>
      </c>
      <c r="D2" s="56" t="s">
        <v>96</v>
      </c>
      <c r="E2" s="56" t="s">
        <v>23</v>
      </c>
      <c r="F2" s="56" t="s">
        <v>24</v>
      </c>
      <c r="G2" s="56" t="s">
        <v>25</v>
      </c>
      <c r="H2" s="56" t="s">
        <v>26</v>
      </c>
      <c r="I2" s="57" t="s">
        <v>103</v>
      </c>
      <c r="J2" s="57"/>
      <c r="K2" s="57"/>
      <c r="L2" s="57"/>
      <c r="M2" s="57" t="s">
        <v>101</v>
      </c>
      <c r="N2" s="57"/>
      <c r="O2" s="57"/>
      <c r="P2" s="57"/>
      <c r="Q2" s="57"/>
      <c r="R2" s="57"/>
      <c r="S2" s="57"/>
    </row>
    <row r="3" spans="1:19" ht="75" customHeight="1">
      <c r="A3" s="56"/>
      <c r="B3" s="56"/>
      <c r="C3" s="56"/>
      <c r="D3" s="56"/>
      <c r="E3" s="56"/>
      <c r="F3" s="56"/>
      <c r="G3" s="56"/>
      <c r="H3" s="56"/>
      <c r="I3" s="27" t="s">
        <v>98</v>
      </c>
      <c r="J3" s="27" t="s">
        <v>99</v>
      </c>
      <c r="K3" s="27" t="s">
        <v>100</v>
      </c>
      <c r="L3" s="27" t="s">
        <v>102</v>
      </c>
      <c r="M3" s="7">
        <v>2013</v>
      </c>
      <c r="N3" s="7">
        <v>2014</v>
      </c>
      <c r="O3" s="7">
        <v>2015</v>
      </c>
      <c r="P3" s="7" t="s">
        <v>0</v>
      </c>
      <c r="Q3" s="7" t="s">
        <v>1</v>
      </c>
      <c r="R3" s="7" t="s">
        <v>2</v>
      </c>
      <c r="S3" s="7" t="s">
        <v>3</v>
      </c>
    </row>
    <row r="4" spans="1:19" ht="75">
      <c r="A4" s="28">
        <v>1</v>
      </c>
      <c r="B4" s="29" t="s">
        <v>85</v>
      </c>
      <c r="C4" s="29" t="s">
        <v>27</v>
      </c>
      <c r="D4" s="29" t="s">
        <v>28</v>
      </c>
      <c r="E4" s="29" t="s">
        <v>29</v>
      </c>
      <c r="F4" s="29" t="s">
        <v>30</v>
      </c>
      <c r="G4" s="30" t="s">
        <v>31</v>
      </c>
      <c r="H4" s="31">
        <v>30795.7</v>
      </c>
      <c r="I4" s="32"/>
      <c r="J4" s="31">
        <v>26176.345000000001</v>
      </c>
      <c r="K4" s="31">
        <v>1539.7850000000001</v>
      </c>
      <c r="L4" s="31">
        <v>3079.57</v>
      </c>
      <c r="M4" s="32"/>
      <c r="N4" s="32">
        <v>1847.742</v>
      </c>
      <c r="O4" s="32">
        <v>18015.484500000002</v>
      </c>
      <c r="P4" s="32">
        <v>19863.226500000001</v>
      </c>
      <c r="Q4" s="32">
        <v>10932.4735</v>
      </c>
      <c r="R4" s="32"/>
      <c r="S4" s="32"/>
    </row>
    <row r="5" spans="1:19" ht="75">
      <c r="A5" s="28">
        <v>2</v>
      </c>
      <c r="B5" s="29" t="s">
        <v>85</v>
      </c>
      <c r="C5" s="29" t="s">
        <v>27</v>
      </c>
      <c r="D5" s="29" t="s">
        <v>32</v>
      </c>
      <c r="E5" s="29" t="s">
        <v>29</v>
      </c>
      <c r="F5" s="29" t="s">
        <v>33</v>
      </c>
      <c r="G5" s="30" t="s">
        <v>34</v>
      </c>
      <c r="H5" s="31">
        <v>30795.7</v>
      </c>
      <c r="I5" s="32"/>
      <c r="J5" s="31">
        <v>26176.345000000001</v>
      </c>
      <c r="K5" s="31">
        <v>1539.7850000000001</v>
      </c>
      <c r="L5" s="31">
        <v>3079.57</v>
      </c>
      <c r="M5" s="32"/>
      <c r="N5" s="32"/>
      <c r="O5" s="32"/>
      <c r="P5" s="32"/>
      <c r="Q5" s="32">
        <v>1847.742</v>
      </c>
      <c r="R5" s="32">
        <v>28947.958000000002</v>
      </c>
      <c r="S5" s="32"/>
    </row>
    <row r="6" spans="1:19" ht="75">
      <c r="A6" s="28">
        <v>3</v>
      </c>
      <c r="B6" s="29" t="s">
        <v>85</v>
      </c>
      <c r="C6" s="29" t="s">
        <v>27</v>
      </c>
      <c r="D6" s="29" t="s">
        <v>35</v>
      </c>
      <c r="E6" s="29" t="s">
        <v>29</v>
      </c>
      <c r="F6" s="29" t="s">
        <v>36</v>
      </c>
      <c r="G6" s="30" t="s">
        <v>34</v>
      </c>
      <c r="H6" s="31">
        <v>30795.7</v>
      </c>
      <c r="I6" s="32"/>
      <c r="J6" s="31">
        <v>26176.345000000001</v>
      </c>
      <c r="K6" s="31">
        <v>1539.7850000000001</v>
      </c>
      <c r="L6" s="31">
        <v>3079.57</v>
      </c>
      <c r="M6" s="32"/>
      <c r="N6" s="32"/>
      <c r="O6" s="32"/>
      <c r="P6" s="32"/>
      <c r="Q6" s="32">
        <v>1847.742</v>
      </c>
      <c r="R6" s="32">
        <v>28947.958000000002</v>
      </c>
      <c r="S6" s="32"/>
    </row>
    <row r="7" spans="1:19" ht="75">
      <c r="A7" s="28">
        <v>4</v>
      </c>
      <c r="B7" s="29" t="s">
        <v>85</v>
      </c>
      <c r="C7" s="29" t="s">
        <v>27</v>
      </c>
      <c r="D7" s="29" t="s">
        <v>37</v>
      </c>
      <c r="E7" s="29" t="s">
        <v>29</v>
      </c>
      <c r="F7" s="29" t="s">
        <v>38</v>
      </c>
      <c r="G7" s="30" t="s">
        <v>39</v>
      </c>
      <c r="H7" s="31">
        <v>30795.7</v>
      </c>
      <c r="I7" s="32"/>
      <c r="J7" s="31">
        <v>26176.345000000001</v>
      </c>
      <c r="K7" s="31">
        <v>1539.7850000000001</v>
      </c>
      <c r="L7" s="31">
        <v>3079.57</v>
      </c>
      <c r="M7" s="32"/>
      <c r="N7" s="32"/>
      <c r="O7" s="32"/>
      <c r="P7" s="32"/>
      <c r="Q7" s="32"/>
      <c r="R7" s="32">
        <v>30795.7</v>
      </c>
      <c r="S7" s="32"/>
    </row>
    <row r="8" spans="1:19" ht="75">
      <c r="A8" s="28">
        <v>5</v>
      </c>
      <c r="B8" s="29" t="s">
        <v>86</v>
      </c>
      <c r="C8" s="29" t="s">
        <v>27</v>
      </c>
      <c r="D8" s="29" t="s">
        <v>40</v>
      </c>
      <c r="E8" s="29" t="s">
        <v>41</v>
      </c>
      <c r="F8" s="29" t="s">
        <v>42</v>
      </c>
      <c r="G8" s="30" t="s">
        <v>43</v>
      </c>
      <c r="H8" s="31">
        <v>30795.7</v>
      </c>
      <c r="I8" s="32"/>
      <c r="J8" s="31">
        <v>26176.345000000001</v>
      </c>
      <c r="K8" s="31">
        <v>1539.7850000000001</v>
      </c>
      <c r="L8" s="31">
        <v>3079.57</v>
      </c>
      <c r="M8" s="32"/>
      <c r="N8" s="32"/>
      <c r="O8" s="32"/>
      <c r="P8" s="32"/>
      <c r="Q8" s="32"/>
      <c r="R8" s="32"/>
      <c r="S8" s="33">
        <v>30795.7</v>
      </c>
    </row>
    <row r="9" spans="1:19" ht="75">
      <c r="A9" s="28">
        <v>6</v>
      </c>
      <c r="B9" s="29" t="s">
        <v>86</v>
      </c>
      <c r="C9" s="29" t="s">
        <v>27</v>
      </c>
      <c r="D9" s="29" t="s">
        <v>44</v>
      </c>
      <c r="E9" s="29" t="s">
        <v>45</v>
      </c>
      <c r="F9" s="29" t="s">
        <v>46</v>
      </c>
      <c r="G9" s="30" t="s">
        <v>47</v>
      </c>
      <c r="H9" s="31">
        <v>30795.7</v>
      </c>
      <c r="I9" s="32"/>
      <c r="J9" s="31">
        <v>26176.345000000001</v>
      </c>
      <c r="K9" s="31">
        <v>1539.7850000000001</v>
      </c>
      <c r="L9" s="31">
        <v>3079.57</v>
      </c>
      <c r="M9" s="32"/>
      <c r="N9" s="32"/>
      <c r="O9" s="32"/>
      <c r="P9" s="32"/>
      <c r="Q9" s="32"/>
      <c r="R9" s="32"/>
      <c r="S9" s="33">
        <v>30795.7</v>
      </c>
    </row>
    <row r="10" spans="1:19" ht="75">
      <c r="A10" s="34">
        <v>7</v>
      </c>
      <c r="B10" s="35" t="s">
        <v>87</v>
      </c>
      <c r="C10" s="29" t="s">
        <v>27</v>
      </c>
      <c r="D10" s="35" t="s">
        <v>48</v>
      </c>
      <c r="E10" s="35" t="s">
        <v>49</v>
      </c>
      <c r="F10" s="29" t="s">
        <v>50</v>
      </c>
      <c r="G10" s="36" t="s">
        <v>34</v>
      </c>
      <c r="H10" s="32">
        <v>25350</v>
      </c>
      <c r="I10" s="32"/>
      <c r="J10" s="37">
        <v>21547.5</v>
      </c>
      <c r="K10" s="38">
        <v>1267.5</v>
      </c>
      <c r="L10" s="32">
        <v>2535</v>
      </c>
      <c r="M10" s="32"/>
      <c r="N10" s="32"/>
      <c r="O10" s="32"/>
      <c r="P10" s="32"/>
      <c r="Q10" s="32">
        <v>1394.25</v>
      </c>
      <c r="R10" s="39">
        <v>23955.75</v>
      </c>
      <c r="S10" s="32"/>
    </row>
    <row r="11" spans="1:19" ht="75">
      <c r="A11" s="40">
        <v>8</v>
      </c>
      <c r="B11" s="29" t="s">
        <v>88</v>
      </c>
      <c r="C11" s="29" t="s">
        <v>27</v>
      </c>
      <c r="D11" s="29" t="s">
        <v>51</v>
      </c>
      <c r="E11" s="29" t="s">
        <v>52</v>
      </c>
      <c r="F11" s="29" t="s">
        <v>53</v>
      </c>
      <c r="G11" s="30" t="s">
        <v>39</v>
      </c>
      <c r="H11" s="31">
        <v>30795.7</v>
      </c>
      <c r="I11" s="32"/>
      <c r="J11" s="31">
        <v>26176.345000000001</v>
      </c>
      <c r="K11" s="31">
        <v>1539.7850000000001</v>
      </c>
      <c r="L11" s="31">
        <v>3079.57</v>
      </c>
      <c r="M11" s="32"/>
      <c r="N11" s="32"/>
      <c r="O11" s="32"/>
      <c r="P11" s="32"/>
      <c r="Q11" s="32"/>
      <c r="R11" s="32">
        <v>30795.7</v>
      </c>
      <c r="S11" s="32"/>
    </row>
    <row r="12" spans="1:19" ht="75">
      <c r="A12" s="40">
        <v>9</v>
      </c>
      <c r="B12" s="29" t="s">
        <v>89</v>
      </c>
      <c r="C12" s="29" t="s">
        <v>27</v>
      </c>
      <c r="D12" s="29" t="s">
        <v>54</v>
      </c>
      <c r="E12" s="29" t="s">
        <v>55</v>
      </c>
      <c r="F12" s="29" t="s">
        <v>56</v>
      </c>
      <c r="G12" s="30" t="s">
        <v>31</v>
      </c>
      <c r="H12" s="32">
        <v>102573.6</v>
      </c>
      <c r="I12" s="32"/>
      <c r="J12" s="37">
        <v>87187.560000000012</v>
      </c>
      <c r="K12" s="38">
        <v>5128.68</v>
      </c>
      <c r="L12" s="32">
        <v>10257.36</v>
      </c>
      <c r="M12" s="32"/>
      <c r="N12" s="32">
        <v>20558</v>
      </c>
      <c r="O12" s="32">
        <v>80933.600000000006</v>
      </c>
      <c r="P12" s="32">
        <v>101491.6</v>
      </c>
      <c r="Q12" s="32">
        <v>1082</v>
      </c>
      <c r="R12" s="32"/>
      <c r="S12" s="32"/>
    </row>
    <row r="13" spans="1:19" ht="90">
      <c r="A13" s="40">
        <v>10</v>
      </c>
      <c r="B13" s="29" t="s">
        <v>89</v>
      </c>
      <c r="C13" s="29" t="s">
        <v>27</v>
      </c>
      <c r="D13" s="29" t="s">
        <v>54</v>
      </c>
      <c r="E13" s="29" t="s">
        <v>55</v>
      </c>
      <c r="F13" s="29" t="s">
        <v>58</v>
      </c>
      <c r="G13" s="30" t="s">
        <v>59</v>
      </c>
      <c r="H13" s="32">
        <v>19500</v>
      </c>
      <c r="I13" s="32"/>
      <c r="J13" s="37">
        <v>16575</v>
      </c>
      <c r="K13" s="41">
        <v>975</v>
      </c>
      <c r="L13" s="32">
        <v>1950</v>
      </c>
      <c r="M13" s="32"/>
      <c r="N13" s="32"/>
      <c r="O13" s="32">
        <v>1462.5</v>
      </c>
      <c r="P13" s="32">
        <v>1462.5</v>
      </c>
      <c r="Q13" s="32">
        <v>18037.5</v>
      </c>
      <c r="R13" s="32"/>
      <c r="S13" s="32"/>
    </row>
    <row r="14" spans="1:19" ht="75">
      <c r="A14" s="40">
        <v>11</v>
      </c>
      <c r="B14" s="29" t="s">
        <v>90</v>
      </c>
      <c r="C14" s="29" t="s">
        <v>27</v>
      </c>
      <c r="D14" s="29" t="s">
        <v>54</v>
      </c>
      <c r="E14" s="29" t="s">
        <v>55</v>
      </c>
      <c r="F14" s="29" t="s">
        <v>60</v>
      </c>
      <c r="G14" s="30" t="s">
        <v>59</v>
      </c>
      <c r="H14" s="32">
        <v>30795.7</v>
      </c>
      <c r="I14" s="32"/>
      <c r="J14" s="37">
        <v>26176.345000000001</v>
      </c>
      <c r="K14" s="41">
        <v>1539.7850000000001</v>
      </c>
      <c r="L14" s="32">
        <v>3079.57</v>
      </c>
      <c r="M14" s="32"/>
      <c r="N14" s="32"/>
      <c r="O14" s="32">
        <v>2309.6775000000002</v>
      </c>
      <c r="P14" s="32">
        <v>2309.6775000000002</v>
      </c>
      <c r="Q14" s="32">
        <v>28486.022499999999</v>
      </c>
      <c r="R14" s="32"/>
      <c r="S14" s="32"/>
    </row>
    <row r="15" spans="1:19" s="1" customFormat="1" ht="75">
      <c r="A15" s="42">
        <v>12</v>
      </c>
      <c r="B15" s="43" t="s">
        <v>90</v>
      </c>
      <c r="C15" s="43" t="s">
        <v>27</v>
      </c>
      <c r="D15" s="42" t="s">
        <v>61</v>
      </c>
      <c r="E15" s="42" t="s">
        <v>55</v>
      </c>
      <c r="F15" s="42" t="s">
        <v>62</v>
      </c>
      <c r="G15" s="44" t="s">
        <v>31</v>
      </c>
      <c r="H15" s="45">
        <v>30795.7</v>
      </c>
      <c r="I15" s="32"/>
      <c r="J15" s="46">
        <v>26176.345000000001</v>
      </c>
      <c r="K15" s="46">
        <v>1539.7850000000001</v>
      </c>
      <c r="L15" s="46">
        <v>3079.57</v>
      </c>
      <c r="M15" s="32"/>
      <c r="N15" s="32">
        <v>1847.742</v>
      </c>
      <c r="O15" s="46">
        <v>18015.484500000002</v>
      </c>
      <c r="P15" s="46">
        <v>19863.226500000001</v>
      </c>
      <c r="Q15" s="46">
        <v>10932.4735</v>
      </c>
      <c r="R15" s="32"/>
      <c r="S15" s="32"/>
    </row>
    <row r="16" spans="1:19" ht="75">
      <c r="A16" s="40">
        <v>13</v>
      </c>
      <c r="B16" s="29" t="s">
        <v>90</v>
      </c>
      <c r="C16" s="29" t="s">
        <v>27</v>
      </c>
      <c r="D16" s="29" t="s">
        <v>63</v>
      </c>
      <c r="E16" s="29" t="s">
        <v>55</v>
      </c>
      <c r="F16" s="29" t="s">
        <v>64</v>
      </c>
      <c r="G16" s="30" t="s">
        <v>65</v>
      </c>
      <c r="H16" s="31">
        <v>30795.7</v>
      </c>
      <c r="I16" s="32"/>
      <c r="J16" s="31">
        <v>26176.345000000001</v>
      </c>
      <c r="K16" s="31">
        <v>1539.7850000000001</v>
      </c>
      <c r="L16" s="31">
        <v>3079.57</v>
      </c>
      <c r="M16" s="32"/>
      <c r="N16" s="32"/>
      <c r="O16" s="32"/>
      <c r="P16" s="32"/>
      <c r="Q16" s="32"/>
      <c r="R16" s="32">
        <v>30795.7</v>
      </c>
      <c r="S16" s="32"/>
    </row>
    <row r="17" spans="1:19" ht="75">
      <c r="A17" s="40">
        <v>14</v>
      </c>
      <c r="B17" s="29" t="s">
        <v>89</v>
      </c>
      <c r="C17" s="29" t="s">
        <v>27</v>
      </c>
      <c r="D17" s="29" t="s">
        <v>66</v>
      </c>
      <c r="E17" s="29" t="s">
        <v>55</v>
      </c>
      <c r="F17" s="29" t="s">
        <v>67</v>
      </c>
      <c r="G17" s="30" t="s">
        <v>68</v>
      </c>
      <c r="H17" s="31">
        <v>30795.7</v>
      </c>
      <c r="I17" s="32"/>
      <c r="J17" s="31">
        <v>26176.345000000001</v>
      </c>
      <c r="K17" s="31">
        <v>1539.7850000000001</v>
      </c>
      <c r="L17" s="31">
        <v>3079.57</v>
      </c>
      <c r="M17" s="32"/>
      <c r="N17" s="32"/>
      <c r="O17" s="32"/>
      <c r="P17" s="32"/>
      <c r="Q17" s="32"/>
      <c r="R17" s="32"/>
      <c r="S17" s="32">
        <v>30795.7</v>
      </c>
    </row>
    <row r="18" spans="1:19" ht="75">
      <c r="A18" s="40">
        <v>15</v>
      </c>
      <c r="B18" s="29" t="s">
        <v>91</v>
      </c>
      <c r="C18" s="29" t="s">
        <v>27</v>
      </c>
      <c r="D18" s="29" t="s">
        <v>69</v>
      </c>
      <c r="E18" s="29" t="s">
        <v>70</v>
      </c>
      <c r="F18" s="29" t="s">
        <v>71</v>
      </c>
      <c r="G18" s="30" t="s">
        <v>31</v>
      </c>
      <c r="H18" s="31">
        <v>30795.7</v>
      </c>
      <c r="I18" s="32"/>
      <c r="J18" s="31">
        <v>26176.345000000001</v>
      </c>
      <c r="K18" s="31">
        <v>1539.7850000000001</v>
      </c>
      <c r="L18" s="31">
        <v>3079.57</v>
      </c>
      <c r="M18" s="32"/>
      <c r="N18" s="32">
        <v>1847.742</v>
      </c>
      <c r="O18" s="32">
        <v>18015.484500000002</v>
      </c>
      <c r="P18" s="32">
        <v>19863.226500000001</v>
      </c>
      <c r="Q18" s="32">
        <v>10932.4735</v>
      </c>
      <c r="R18" s="32"/>
      <c r="S18" s="33"/>
    </row>
    <row r="19" spans="1:19" ht="21.75" customHeight="1">
      <c r="A19" s="53" t="s">
        <v>97</v>
      </c>
      <c r="B19" s="54"/>
      <c r="C19" s="54"/>
      <c r="D19" s="54"/>
      <c r="E19" s="54"/>
      <c r="F19" s="55"/>
      <c r="G19" s="47" t="s">
        <v>21</v>
      </c>
      <c r="H19" s="31">
        <v>516972.00000000006</v>
      </c>
      <c r="I19" s="32">
        <v>0</v>
      </c>
      <c r="J19" s="31">
        <v>439426.19999999984</v>
      </c>
      <c r="K19" s="31">
        <v>25848.6</v>
      </c>
      <c r="L19" s="31">
        <v>51697.2</v>
      </c>
      <c r="M19" s="32">
        <v>0</v>
      </c>
      <c r="N19" s="32">
        <v>26101.225999999999</v>
      </c>
      <c r="O19" s="32">
        <v>138752.231</v>
      </c>
      <c r="P19" s="32">
        <v>164853.45699999999</v>
      </c>
      <c r="Q19" s="32">
        <v>85492.676999999996</v>
      </c>
      <c r="R19" s="32">
        <v>174238.766</v>
      </c>
      <c r="S19" s="32">
        <v>92387.1</v>
      </c>
    </row>
  </sheetData>
  <mergeCells count="12">
    <mergeCell ref="A1:S1"/>
    <mergeCell ref="A19:F19"/>
    <mergeCell ref="A2:A3"/>
    <mergeCell ref="B2:B3"/>
    <mergeCell ref="C2:C3"/>
    <mergeCell ref="D2:D3"/>
    <mergeCell ref="E2:E3"/>
    <mergeCell ref="F2:F3"/>
    <mergeCell ref="G2:G3"/>
    <mergeCell ref="H2:H3"/>
    <mergeCell ref="I2:L2"/>
    <mergeCell ref="M2:S2"/>
  </mergeCells>
  <pageMargins left="0.78740157480314965" right="0.78740157480314965" top="0.98425196850393704" bottom="0.78740157480314965" header="0.31496062992125984" footer="0.31496062992125984"/>
  <pageSetup paperSize="9" scale="59" firstPageNumber="10" fitToHeight="10" orientation="landscape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сводн</vt:lpstr>
      <vt:lpstr>2 структ</vt:lpstr>
    </vt:vector>
  </TitlesOfParts>
  <Company>ЗАО "Центр инженерных технологий"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Дегтярева Е.С.</dc:creator>
  <cp:lastModifiedBy>Андрей Петров</cp:lastModifiedBy>
  <cp:lastPrinted>2014-05-26T07:31:19Z</cp:lastPrinted>
  <dcterms:created xsi:type="dcterms:W3CDTF">2011-12-14T10:41:24Z</dcterms:created>
  <dcterms:modified xsi:type="dcterms:W3CDTF">2014-05-26T07:38:50Z</dcterms:modified>
</cp:coreProperties>
</file>