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9" i="1" l="1"/>
  <c r="E103" i="1" l="1"/>
  <c r="E100" i="1"/>
  <c r="E102" i="1"/>
  <c r="E101" i="1"/>
  <c r="E98" i="1"/>
  <c r="E97" i="1"/>
  <c r="E34" i="1"/>
  <c r="E33" i="1"/>
  <c r="E32" i="1"/>
  <c r="E96" i="1" l="1"/>
  <c r="E27" i="1"/>
</calcChain>
</file>

<file path=xl/sharedStrings.xml><?xml version="1.0" encoding="utf-8"?>
<sst xmlns="http://schemas.openxmlformats.org/spreadsheetml/2006/main" count="250" uniqueCount="165">
  <si>
    <t xml:space="preserve">Приложение </t>
  </si>
  <si>
    <t>к Порядку предоставления и размещения на официальном сайте органов местного самоуправления таймырского Долгано-Ненецкого муниципального района инфрмации о рассчитываемой за календарный год среднемесячной заработной плате руководителей, их заместителей и главных бухгалтеров муниципальных предприятий и муниципальных учреждений</t>
  </si>
  <si>
    <t>Информация о рассчитываемой за календарный год среднемесячной заработной плате руководителя, его заместителей и главного бухгалтера</t>
  </si>
  <si>
    <t>Управление образования</t>
  </si>
  <si>
    <t>(наименование муниципального учреждения/ предприятия)</t>
  </si>
  <si>
    <t xml:space="preserve">за 2017 год </t>
  </si>
  <si>
    <t>(указывается отчетный период)</t>
  </si>
  <si>
    <t>№ п/п</t>
  </si>
  <si>
    <t>Должность</t>
  </si>
  <si>
    <t>Ф.И.О.</t>
  </si>
  <si>
    <t>Среднемесячная заработная плата, рассчитываемая за календарный год, рублей (руб.)</t>
  </si>
  <si>
    <t>учреждение</t>
  </si>
  <si>
    <t>ТМБ ДОУ "Дудинский детский сад комбинированного вида "Морозко"</t>
  </si>
  <si>
    <t>ТМБ ДОУ "Детский сад комбинированного вида "Сказка"</t>
  </si>
  <si>
    <t>ТМБ ДОУ "Дудинский детский сад комбинированного вида "Рябинка"</t>
  </si>
  <si>
    <t>ТМБ ДОУ "Дудинский детский сад комбинированного вида  "Льдинка"</t>
  </si>
  <si>
    <t>ТМБ ДОУ "Дудинский детский сад общеразвивающего вида с приоритетным осуществлением деятельности по художественно-эстетическому направлению развития детей "Забава"</t>
  </si>
  <si>
    <t>ТМБ ДОУ"Дудинский центр развития ребенка-детский сад "Белоснежка"</t>
  </si>
  <si>
    <t>ТМК ДОУ "Волочанский детский сад"</t>
  </si>
  <si>
    <t>ТМК ДОУ "Носковский детский сад"</t>
  </si>
  <si>
    <t>ТМК ДОУ "Караульский детский сад"</t>
  </si>
  <si>
    <t>ТМК ДОУ "Хатангский детский сад комбинированного вида "Солнышко"</t>
  </si>
  <si>
    <t>ТМК ДОУ "Хатангский детский сад комбинированного вида "Снежинка"</t>
  </si>
  <si>
    <t>ТМК ДОУ "Хатангский детский сад "Лучик"</t>
  </si>
  <si>
    <t>ТМК ДОУ "Попигайский детский сад"</t>
  </si>
  <si>
    <t>ТМК ДОУ "Новорыбинский детский сад"</t>
  </si>
  <si>
    <t>ТМК ДОУ "Хетский детский сад"</t>
  </si>
  <si>
    <t>ТМК ДОУ "Сындасский детский сад"</t>
  </si>
  <si>
    <t xml:space="preserve">ТМК ОУ "Дудинская средняя школа № 1" </t>
  </si>
  <si>
    <t>ТМК ОУ "Дудинская гимназия"</t>
  </si>
  <si>
    <t>ТМК ОУ"Дудинская средняя школа № 3"</t>
  </si>
  <si>
    <t>ТМК ОУ "Дудинская средняя школа № 4"</t>
  </si>
  <si>
    <t>ТМК ОУ "Дудинская средняя школа № 5"</t>
  </si>
  <si>
    <t>ТМК ОУ"Дудинская средняя школа № 7"</t>
  </si>
  <si>
    <t>ТМК ОУ"Потаповская средняя  школа № 12"</t>
  </si>
  <si>
    <t>ТМК ОУ "Волочанская средняя школа № 15 имени Огдо Аксеновой"</t>
  </si>
  <si>
    <t>ТМК ОУ "Хантайская основная  школа № 10"</t>
  </si>
  <si>
    <t>ТМК ОУ "Диксонская средняя школа"</t>
  </si>
  <si>
    <t>ТМК ОУ "Воронцовская начальная школа-сад"</t>
  </si>
  <si>
    <t>ТМК ОУ "Байкаловская начальная школа"</t>
  </si>
  <si>
    <t>ТМК ОУ"Новорыбинская средняя школа "</t>
  </si>
  <si>
    <t>ТМК ОУ "Хатангская средняя школа № 1"</t>
  </si>
  <si>
    <t>ТМК ОУ "Катырыкская начальная  школа -детский сад"</t>
  </si>
  <si>
    <t>ТМК ОУ "Новинская начальная школа -детский сад"</t>
  </si>
  <si>
    <t>ТМК ОУ "Крестовская начальная школа - детский сад"</t>
  </si>
  <si>
    <t>ТМК ОУ "Жданиховская начальная школа - детский сад"</t>
  </si>
  <si>
    <t>ТМК ОУ "Хетская средняя  школа"</t>
  </si>
  <si>
    <t>ТМК ОУ "Усть-Портовская средняя  школа"</t>
  </si>
  <si>
    <t>Медведева Ксения Владимировна</t>
  </si>
  <si>
    <t>Русс Александр Федорович</t>
  </si>
  <si>
    <t>Вахрушева Лариса Ильинична</t>
  </si>
  <si>
    <t>Попова Елена Анатольевна</t>
  </si>
  <si>
    <t xml:space="preserve">Шишаева Полина Владимировна </t>
  </si>
  <si>
    <t>Беда Анастасия Вячеславовна</t>
  </si>
  <si>
    <t>Грирорьева Галина Анатольевна</t>
  </si>
  <si>
    <t>Бондарчук Алла Михайловна</t>
  </si>
  <si>
    <t>Кузьмина Оксана Валерьевна</t>
  </si>
  <si>
    <t>Феофанова Татьяна Григорьевна</t>
  </si>
  <si>
    <t>Вовченко Елена Алексеевна</t>
  </si>
  <si>
    <t>Виноградова Ольга Михайловна</t>
  </si>
  <si>
    <t>Здота Татьяна Анатольевна</t>
  </si>
  <si>
    <t>Макарова Татьяна Николаевна</t>
  </si>
  <si>
    <t>Катина Татьяна Владимировна</t>
  </si>
  <si>
    <t>Колупаева Галина Алексеевна</t>
  </si>
  <si>
    <t>Набокова Анна Петровна</t>
  </si>
  <si>
    <t>Пучкова Татьяна Михайловна</t>
  </si>
  <si>
    <t>Криворотова Анжела Васильевна</t>
  </si>
  <si>
    <t>Монастыршин Вячеслав Владимирович</t>
  </si>
  <si>
    <t>ТМК ОУ "Носковская средняя школа-интернат"</t>
  </si>
  <si>
    <t>ТМК ОУ "Караульская средняя  школа-интернат"</t>
  </si>
  <si>
    <t>ТМК ОУ "Хатангская средняя  школа-интернат"</t>
  </si>
  <si>
    <t>ТМК ОУ "Попигайская начальная школа-интернат"</t>
  </si>
  <si>
    <t>ТМК ОУ "Сындасская начальная школа-интернат"</t>
  </si>
  <si>
    <t>ТМК ОУДОД "Детско-юношеская спортивная школа по национальным видам спорта имени А.Г.Кизима"</t>
  </si>
  <si>
    <t>ТМК ОУДО  "Детско-юношеский центр туризма и творчества"Юниор"</t>
  </si>
  <si>
    <t>ТМК ОУДО "Хатангский центр детского творчества"</t>
  </si>
  <si>
    <t>Рогуленко Олег Александрович</t>
  </si>
  <si>
    <t>Ермак Ирина Анатольевна</t>
  </si>
  <si>
    <t>Мазур Людмила Николаевна</t>
  </si>
  <si>
    <t>Киселева Марина Владимировна</t>
  </si>
  <si>
    <t>Щукина Эльвира Валерьевна</t>
  </si>
  <si>
    <t>Рябкова Галина Алексеевна</t>
  </si>
  <si>
    <t>Киргизова Жанна Вячеславовна</t>
  </si>
  <si>
    <t>Береговая Марина Ануфриевна</t>
  </si>
  <si>
    <t>Чарду Марина Михайловна</t>
  </si>
  <si>
    <t>Андрющенко Лариса Николаевна</t>
  </si>
  <si>
    <t>Щелконогов Владимир Евгеньевич</t>
  </si>
  <si>
    <t>Рубан Нина Алексеевна</t>
  </si>
  <si>
    <t>Ерофеева Светлана Ивановна</t>
  </si>
  <si>
    <t>Эралиев Тимур Русланович</t>
  </si>
  <si>
    <t>Снаговская Наталья Сергеевна</t>
  </si>
  <si>
    <t>Мингалеева Оксана Николаевна</t>
  </si>
  <si>
    <t xml:space="preserve">Широких Полина Николаевна </t>
  </si>
  <si>
    <t>Терникова Марина Владимировна</t>
  </si>
  <si>
    <t>Капустина Юлия Сергеевна</t>
  </si>
  <si>
    <t>Камдина Анастасия Сергеевна</t>
  </si>
  <si>
    <t>Шарипова Людмила Петровна</t>
  </si>
  <si>
    <t>Елизарьева Елена Степановна</t>
  </si>
  <si>
    <t>Ланшина Валентина николаевна</t>
  </si>
  <si>
    <t>Цветкова Елена Геннадьевна</t>
  </si>
  <si>
    <t>Клименова Людмила Петровна</t>
  </si>
  <si>
    <t>Жданова Людмила Васильевна</t>
  </si>
  <si>
    <t>Малешевич Людмила Викторовна</t>
  </si>
  <si>
    <t>Назарова Мария Владимировна</t>
  </si>
  <si>
    <t>Манюкова Виктория Федоровна</t>
  </si>
  <si>
    <t>Белянина Ирина Юрьевна</t>
  </si>
  <si>
    <t>Степанова Ирина Александровна</t>
  </si>
  <si>
    <t>Холошненко Наталья Викторовна</t>
  </si>
  <si>
    <t>Исайкин Константин Викторович</t>
  </si>
  <si>
    <t>Мельникова Олеся Геннадьевна</t>
  </si>
  <si>
    <t>Филатова Елена Александровна</t>
  </si>
  <si>
    <t>Бородина Елена Викторовна</t>
  </si>
  <si>
    <t>Аскаров Ренат Халилович</t>
  </si>
  <si>
    <t>Теребихин Денис Николаевич</t>
  </si>
  <si>
    <t>Лавка Валентина Григорьевна</t>
  </si>
  <si>
    <t>Крылов Владимир Александрович</t>
  </si>
  <si>
    <t>Токаренка Алла Ивановна</t>
  </si>
  <si>
    <t>Жаркова Мария Петровна</t>
  </si>
  <si>
    <t>Кикоть Светлана Витальевна</t>
  </si>
  <si>
    <t>Пищенко Ирина Владимировна</t>
  </si>
  <si>
    <t>Коломажина Оксана Викторовна</t>
  </si>
  <si>
    <t>Кукарева Зинаида Валентиновна</t>
  </si>
  <si>
    <t>Земцова Виктория Ивановна</t>
  </si>
  <si>
    <t>Дорогов Алексей Васильевич</t>
  </si>
  <si>
    <t>Козачкова Разиля Талгатовна</t>
  </si>
  <si>
    <t>Кривошеенко Светлана Александровна</t>
  </si>
  <si>
    <t>Куркова Светлана Александровна</t>
  </si>
  <si>
    <t>Букарасева Олеся Юрьевна</t>
  </si>
  <si>
    <t>Васильева Елена Валентиновна</t>
  </si>
  <si>
    <t>Кутугина Наталья Ивановна</t>
  </si>
  <si>
    <t>Чуприна Людмила Афанасьевна</t>
  </si>
  <si>
    <t>Федорова Виктория Олеговна</t>
  </si>
  <si>
    <t>94 484,40</t>
  </si>
  <si>
    <t>Главный бухгалтер</t>
  </si>
  <si>
    <t>Бондаренко Татьяна Петровна</t>
  </si>
  <si>
    <t>87 153,27</t>
  </si>
  <si>
    <t>66 818,96</t>
  </si>
  <si>
    <t>Мезенцева Мария Галлямовн</t>
  </si>
  <si>
    <t>Нафикова Оксана Нургалиевна</t>
  </si>
  <si>
    <t>67 854,74</t>
  </si>
  <si>
    <t>Шиховцева Светлана Вальерьевна</t>
  </si>
  <si>
    <t>60 000,17</t>
  </si>
  <si>
    <t>Чуприна Майя Прокопьевна</t>
  </si>
  <si>
    <t>Фалькова Наталья Альбертовна</t>
  </si>
  <si>
    <t>Чуприна Светлана Афанасьевна</t>
  </si>
  <si>
    <t>Михайлова Мария Ивановна</t>
  </si>
  <si>
    <t>Асочакова Наталья Николаевна</t>
  </si>
  <si>
    <t>Эрендженова Раиса Шовтаевна</t>
  </si>
  <si>
    <t>Чуприна Мария Васильевна</t>
  </si>
  <si>
    <t>Фалькова Василина Васильевна</t>
  </si>
  <si>
    <t>Сотникова Елизавета Валерьевна</t>
  </si>
  <si>
    <t>Заместитель директор по учебно-воспитательной работе</t>
  </si>
  <si>
    <t>Заместитель заведующей по воспитательно-методической работе</t>
  </si>
  <si>
    <t>Заместитель заведующей по хозяйственной работе</t>
  </si>
  <si>
    <t>Заместитель директора по административно-хозяйственной части</t>
  </si>
  <si>
    <t>Заведующая</t>
  </si>
  <si>
    <t>Директор</t>
  </si>
  <si>
    <t xml:space="preserve">Чуприна Светлана Анатольевна </t>
  </si>
  <si>
    <t>исполнитель : Гамершмидт Гульсина Абдулсаматовна ( 5-07-97)</t>
  </si>
  <si>
    <t>Заведующая отделом планирования и экономики  __________________ Ю.В. Кузьмич</t>
  </si>
  <si>
    <t>ТМКУ  "Информационный методический центр"</t>
  </si>
  <si>
    <t>Карташова Анна Петровна</t>
  </si>
  <si>
    <t xml:space="preserve">Заместитель директора </t>
  </si>
  <si>
    <t>Дейкун Наталья Юрьевна</t>
  </si>
  <si>
    <t>Жовницкая Светлана Нереевна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</si>
</sst>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Border="1" applyAlignment="1">
      <alignment horizontal="right"/>
    </xf>
    <xf numFmtId="0" fontId="2" fillId="0" borderId="1" xfId="0" applyFont="1" applyFill="1" applyBorder="1"/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5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/>
    </xf>
    <xf numFmtId="4" fontId="1" fillId="0" borderId="1" xfId="0" applyNumberFormat="1" applyFont="1" applyFill="1" applyBorder="1"/>
    <xf numFmtId="0" fontId="1" fillId="0" borderId="0" xfId="0" applyFont="1" applyFill="1"/>
    <xf numFmtId="0" fontId="6" fillId="0" borderId="0" xfId="0" applyFont="1"/>
    <xf numFmtId="0" fontId="7" fillId="0" borderId="0" xfId="0" applyFont="1" applyFill="1"/>
    <xf numFmtId="0" fontId="5" fillId="0" borderId="1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5" fillId="0" borderId="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Border="1"/>
    <xf numFmtId="0" fontId="5" fillId="0" borderId="0" xfId="0" applyFont="1" applyFill="1" applyBorder="1" applyAlignment="1">
      <alignment vertical="center" wrapText="1"/>
    </xf>
    <xf numFmtId="4" fontId="1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tabSelected="1" topLeftCell="A100" workbookViewId="0">
      <selection activeCell="D112" sqref="D112"/>
    </sheetView>
  </sheetViews>
  <sheetFormatPr defaultRowHeight="15" x14ac:dyDescent="0.25"/>
  <cols>
    <col min="1" max="1" width="4.42578125" style="1" customWidth="1"/>
    <col min="2" max="2" width="47.42578125" style="1" customWidth="1"/>
    <col min="3" max="3" width="23.85546875" style="1" customWidth="1"/>
    <col min="4" max="4" width="36.140625" style="1" customWidth="1"/>
    <col min="5" max="5" width="23.140625" style="1" customWidth="1"/>
    <col min="6" max="16384" width="9.140625" style="1"/>
  </cols>
  <sheetData>
    <row r="1" spans="1:8" x14ac:dyDescent="0.25">
      <c r="D1" s="36" t="s">
        <v>0</v>
      </c>
      <c r="E1" s="36"/>
    </row>
    <row r="2" spans="1:8" x14ac:dyDescent="0.25">
      <c r="D2" s="37" t="s">
        <v>1</v>
      </c>
      <c r="E2" s="37"/>
      <c r="F2" s="6"/>
      <c r="G2" s="6"/>
      <c r="H2" s="6"/>
    </row>
    <row r="3" spans="1:8" x14ac:dyDescent="0.25">
      <c r="D3" s="37"/>
      <c r="E3" s="37"/>
      <c r="F3" s="6"/>
      <c r="G3" s="6"/>
      <c r="H3" s="6"/>
    </row>
    <row r="4" spans="1:8" x14ac:dyDescent="0.25">
      <c r="D4" s="37"/>
      <c r="E4" s="37"/>
      <c r="F4" s="6"/>
      <c r="G4" s="6"/>
      <c r="H4" s="6"/>
    </row>
    <row r="5" spans="1:8" x14ac:dyDescent="0.25">
      <c r="D5" s="37"/>
      <c r="E5" s="37"/>
      <c r="F5" s="6"/>
      <c r="G5" s="6"/>
      <c r="H5" s="6"/>
    </row>
    <row r="6" spans="1:8" x14ac:dyDescent="0.25">
      <c r="D6" s="37"/>
      <c r="E6" s="37"/>
      <c r="F6" s="6"/>
      <c r="G6" s="6"/>
      <c r="H6" s="6"/>
    </row>
    <row r="7" spans="1:8" x14ac:dyDescent="0.25">
      <c r="D7" s="37"/>
      <c r="E7" s="37"/>
    </row>
    <row r="8" spans="1:8" x14ac:dyDescent="0.25">
      <c r="A8" s="41" t="s">
        <v>2</v>
      </c>
      <c r="B8" s="41"/>
      <c r="C8" s="41"/>
      <c r="D8" s="41"/>
      <c r="E8" s="41"/>
    </row>
    <row r="9" spans="1:8" ht="18.75" x14ac:dyDescent="0.3">
      <c r="A9" s="40" t="s">
        <v>3</v>
      </c>
      <c r="B9" s="40"/>
      <c r="C9" s="40"/>
      <c r="D9" s="40"/>
      <c r="E9" s="40"/>
    </row>
    <row r="10" spans="1:8" x14ac:dyDescent="0.25">
      <c r="A10" s="39" t="s">
        <v>4</v>
      </c>
      <c r="B10" s="39"/>
      <c r="C10" s="39"/>
      <c r="D10" s="39"/>
      <c r="E10" s="39"/>
    </row>
    <row r="11" spans="1:8" x14ac:dyDescent="0.25">
      <c r="A11" s="38" t="s">
        <v>5</v>
      </c>
      <c r="B11" s="38"/>
      <c r="C11" s="38"/>
      <c r="D11" s="38"/>
      <c r="E11" s="38"/>
    </row>
    <row r="12" spans="1:8" x14ac:dyDescent="0.25">
      <c r="A12" s="35" t="s">
        <v>6</v>
      </c>
      <c r="B12" s="35"/>
      <c r="C12" s="35"/>
      <c r="D12" s="35"/>
      <c r="E12" s="35"/>
    </row>
    <row r="13" spans="1:8" x14ac:dyDescent="0.25">
      <c r="A13" s="7"/>
      <c r="B13" s="7"/>
      <c r="C13" s="7"/>
      <c r="D13" s="7"/>
      <c r="E13" s="8"/>
    </row>
    <row r="14" spans="1:8" ht="88.5" customHeight="1" x14ac:dyDescent="0.25">
      <c r="A14" s="9" t="s">
        <v>7</v>
      </c>
      <c r="B14" s="2" t="s">
        <v>11</v>
      </c>
      <c r="C14" s="2" t="s">
        <v>8</v>
      </c>
      <c r="D14" s="2" t="s">
        <v>9</v>
      </c>
      <c r="E14" s="9" t="s">
        <v>10</v>
      </c>
    </row>
    <row r="15" spans="1:8" x14ac:dyDescent="0.25">
      <c r="A15" s="26">
        <v>1</v>
      </c>
      <c r="B15" s="23" t="s">
        <v>12</v>
      </c>
      <c r="C15" s="2" t="s">
        <v>155</v>
      </c>
      <c r="D15" s="2" t="s">
        <v>60</v>
      </c>
      <c r="E15" s="11">
        <v>83557.87</v>
      </c>
    </row>
    <row r="16" spans="1:8" ht="45" x14ac:dyDescent="0.25">
      <c r="A16" s="27"/>
      <c r="B16" s="25"/>
      <c r="C16" s="9" t="s">
        <v>153</v>
      </c>
      <c r="D16" s="2" t="s">
        <v>61</v>
      </c>
      <c r="E16" s="11">
        <v>46710.7</v>
      </c>
    </row>
    <row r="17" spans="1:5" x14ac:dyDescent="0.25">
      <c r="A17" s="26">
        <v>2</v>
      </c>
      <c r="B17" s="23" t="s">
        <v>13</v>
      </c>
      <c r="C17" s="2" t="s">
        <v>155</v>
      </c>
      <c r="D17" s="2" t="s">
        <v>66</v>
      </c>
      <c r="E17" s="11">
        <v>101238.66</v>
      </c>
    </row>
    <row r="18" spans="1:5" ht="45" x14ac:dyDescent="0.25">
      <c r="A18" s="27"/>
      <c r="B18" s="25"/>
      <c r="C18" s="9" t="s">
        <v>153</v>
      </c>
      <c r="D18" s="2" t="s">
        <v>67</v>
      </c>
      <c r="E18" s="11">
        <v>70960.89</v>
      </c>
    </row>
    <row r="19" spans="1:5" x14ac:dyDescent="0.25">
      <c r="A19" s="26">
        <v>3</v>
      </c>
      <c r="B19" s="23" t="s">
        <v>14</v>
      </c>
      <c r="C19" s="2" t="s">
        <v>155</v>
      </c>
      <c r="D19" s="2" t="s">
        <v>64</v>
      </c>
      <c r="E19" s="11">
        <v>74280.149999999994</v>
      </c>
    </row>
    <row r="20" spans="1:5" ht="45" x14ac:dyDescent="0.25">
      <c r="A20" s="27"/>
      <c r="B20" s="25"/>
      <c r="C20" s="9" t="s">
        <v>153</v>
      </c>
      <c r="D20" s="2" t="s">
        <v>65</v>
      </c>
      <c r="E20" s="11">
        <v>56719.66</v>
      </c>
    </row>
    <row r="21" spans="1:5" x14ac:dyDescent="0.25">
      <c r="A21" s="26">
        <v>4</v>
      </c>
      <c r="B21" s="23" t="s">
        <v>15</v>
      </c>
      <c r="C21" s="2" t="s">
        <v>155</v>
      </c>
      <c r="D21" s="2" t="s">
        <v>57</v>
      </c>
      <c r="E21" s="11">
        <v>95786.91</v>
      </c>
    </row>
    <row r="22" spans="1:5" ht="60" x14ac:dyDescent="0.25">
      <c r="A22" s="28"/>
      <c r="B22" s="24"/>
      <c r="C22" s="9" t="s">
        <v>152</v>
      </c>
      <c r="D22" s="2" t="s">
        <v>58</v>
      </c>
      <c r="E22" s="11">
        <v>68978.02</v>
      </c>
    </row>
    <row r="23" spans="1:5" ht="45" x14ac:dyDescent="0.25">
      <c r="A23" s="27"/>
      <c r="B23" s="25"/>
      <c r="C23" s="9" t="s">
        <v>153</v>
      </c>
      <c r="D23" s="2" t="s">
        <v>59</v>
      </c>
      <c r="E23" s="11">
        <v>70363.67</v>
      </c>
    </row>
    <row r="24" spans="1:5" x14ac:dyDescent="0.25">
      <c r="A24" s="26">
        <v>5</v>
      </c>
      <c r="B24" s="23" t="s">
        <v>16</v>
      </c>
      <c r="C24" s="2" t="s">
        <v>155</v>
      </c>
      <c r="D24" s="2" t="s">
        <v>55</v>
      </c>
      <c r="E24" s="11">
        <v>85442.76</v>
      </c>
    </row>
    <row r="25" spans="1:5" ht="33" customHeight="1" x14ac:dyDescent="0.25">
      <c r="A25" s="27"/>
      <c r="B25" s="25"/>
      <c r="C25" s="2" t="s">
        <v>153</v>
      </c>
      <c r="D25" s="2" t="s">
        <v>56</v>
      </c>
      <c r="E25" s="11">
        <v>78460.25</v>
      </c>
    </row>
    <row r="26" spans="1:5" x14ac:dyDescent="0.25">
      <c r="A26" s="26">
        <v>6</v>
      </c>
      <c r="B26" s="23" t="s">
        <v>17</v>
      </c>
      <c r="C26" s="2" t="s">
        <v>155</v>
      </c>
      <c r="D26" s="2" t="s">
        <v>51</v>
      </c>
      <c r="E26" s="11">
        <v>86194.69</v>
      </c>
    </row>
    <row r="27" spans="1:5" ht="45" x14ac:dyDescent="0.25">
      <c r="A27" s="28"/>
      <c r="B27" s="24"/>
      <c r="C27" s="9" t="s">
        <v>153</v>
      </c>
      <c r="D27" s="2" t="s">
        <v>52</v>
      </c>
      <c r="E27" s="11">
        <f>199462.77/3</f>
        <v>66487.59</v>
      </c>
    </row>
    <row r="28" spans="1:5" ht="60" x14ac:dyDescent="0.25">
      <c r="A28" s="27"/>
      <c r="B28" s="25"/>
      <c r="C28" s="9" t="s">
        <v>152</v>
      </c>
      <c r="D28" s="2" t="s">
        <v>53</v>
      </c>
      <c r="E28" s="11">
        <v>71367.570000000007</v>
      </c>
    </row>
    <row r="29" spans="1:5" x14ac:dyDescent="0.25">
      <c r="A29" s="12">
        <v>7</v>
      </c>
      <c r="B29" s="13" t="s">
        <v>18</v>
      </c>
      <c r="C29" s="2" t="s">
        <v>155</v>
      </c>
      <c r="D29" s="2" t="s">
        <v>54</v>
      </c>
      <c r="E29" s="11">
        <v>59027.75</v>
      </c>
    </row>
    <row r="30" spans="1:5" x14ac:dyDescent="0.25">
      <c r="A30" s="12">
        <v>8</v>
      </c>
      <c r="B30" s="13" t="s">
        <v>19</v>
      </c>
      <c r="C30" s="2" t="s">
        <v>155</v>
      </c>
      <c r="D30" s="2" t="s">
        <v>62</v>
      </c>
      <c r="E30" s="11">
        <v>58070.93</v>
      </c>
    </row>
    <row r="31" spans="1:5" x14ac:dyDescent="0.25">
      <c r="A31" s="12">
        <v>9</v>
      </c>
      <c r="B31" s="13" t="s">
        <v>20</v>
      </c>
      <c r="C31" s="2" t="s">
        <v>155</v>
      </c>
      <c r="D31" s="2" t="s">
        <v>63</v>
      </c>
      <c r="E31" s="11">
        <v>72121.42</v>
      </c>
    </row>
    <row r="32" spans="1:5" ht="25.5" x14ac:dyDescent="0.25">
      <c r="A32" s="12">
        <v>10</v>
      </c>
      <c r="B32" s="13" t="s">
        <v>21</v>
      </c>
      <c r="C32" s="2" t="s">
        <v>155</v>
      </c>
      <c r="D32" s="2" t="s">
        <v>78</v>
      </c>
      <c r="E32" s="11">
        <f>812802.01/12</f>
        <v>67733.500833333339</v>
      </c>
    </row>
    <row r="33" spans="1:5" ht="25.5" x14ac:dyDescent="0.25">
      <c r="A33" s="12">
        <v>11</v>
      </c>
      <c r="B33" s="14" t="s">
        <v>22</v>
      </c>
      <c r="C33" s="2" t="s">
        <v>155</v>
      </c>
      <c r="D33" s="2" t="s">
        <v>79</v>
      </c>
      <c r="E33" s="11">
        <f>745455.82/12</f>
        <v>62121.318333333329</v>
      </c>
    </row>
    <row r="34" spans="1:5" x14ac:dyDescent="0.25">
      <c r="A34" s="12">
        <v>12</v>
      </c>
      <c r="B34" s="14" t="s">
        <v>23</v>
      </c>
      <c r="C34" s="2" t="s">
        <v>155</v>
      </c>
      <c r="D34" s="2" t="s">
        <v>80</v>
      </c>
      <c r="E34" s="11">
        <f>633654.13/12</f>
        <v>52804.510833333334</v>
      </c>
    </row>
    <row r="35" spans="1:5" s="17" customFormat="1" x14ac:dyDescent="0.25">
      <c r="A35" s="15">
        <v>13</v>
      </c>
      <c r="B35" s="14" t="s">
        <v>24</v>
      </c>
      <c r="C35" s="2" t="s">
        <v>155</v>
      </c>
      <c r="D35" s="3" t="s">
        <v>81</v>
      </c>
      <c r="E35" s="3">
        <v>40829.129999999997</v>
      </c>
    </row>
    <row r="36" spans="1:5" s="17" customFormat="1" x14ac:dyDescent="0.25">
      <c r="A36" s="15">
        <v>14</v>
      </c>
      <c r="B36" s="14" t="s">
        <v>25</v>
      </c>
      <c r="C36" s="2" t="s">
        <v>155</v>
      </c>
      <c r="D36" s="3" t="s">
        <v>83</v>
      </c>
      <c r="E36" s="3">
        <v>49719.5</v>
      </c>
    </row>
    <row r="37" spans="1:5" s="17" customFormat="1" x14ac:dyDescent="0.25">
      <c r="A37" s="15">
        <v>15</v>
      </c>
      <c r="B37" s="14" t="s">
        <v>26</v>
      </c>
      <c r="C37" s="2" t="s">
        <v>155</v>
      </c>
      <c r="D37" s="3" t="s">
        <v>84</v>
      </c>
      <c r="E37" s="3">
        <v>45880.99</v>
      </c>
    </row>
    <row r="38" spans="1:5" s="17" customFormat="1" x14ac:dyDescent="0.25">
      <c r="A38" s="3">
        <v>16</v>
      </c>
      <c r="B38" s="14" t="s">
        <v>27</v>
      </c>
      <c r="C38" s="2" t="s">
        <v>155</v>
      </c>
      <c r="D38" s="3" t="s">
        <v>82</v>
      </c>
      <c r="E38" s="3">
        <v>57635.46</v>
      </c>
    </row>
    <row r="39" spans="1:5" x14ac:dyDescent="0.25">
      <c r="A39" s="45">
        <v>17</v>
      </c>
      <c r="B39" s="23" t="s">
        <v>28</v>
      </c>
      <c r="C39" s="2" t="s">
        <v>156</v>
      </c>
      <c r="D39" s="2" t="s">
        <v>93</v>
      </c>
      <c r="E39" s="16">
        <f>997482.29/12</f>
        <v>83123.52416666667</v>
      </c>
    </row>
    <row r="40" spans="1:5" ht="45" x14ac:dyDescent="0.25">
      <c r="A40" s="46"/>
      <c r="B40" s="24"/>
      <c r="C40" s="9" t="s">
        <v>154</v>
      </c>
      <c r="D40" s="2" t="s">
        <v>94</v>
      </c>
      <c r="E40" s="16">
        <v>66286.25</v>
      </c>
    </row>
    <row r="41" spans="1:5" ht="45" x14ac:dyDescent="0.25">
      <c r="A41" s="46"/>
      <c r="B41" s="24"/>
      <c r="C41" s="10" t="s">
        <v>151</v>
      </c>
      <c r="D41" s="2" t="s">
        <v>95</v>
      </c>
      <c r="E41" s="16">
        <v>78258.12</v>
      </c>
    </row>
    <row r="42" spans="1:5" ht="45" x14ac:dyDescent="0.25">
      <c r="A42" s="47"/>
      <c r="B42" s="25"/>
      <c r="C42" s="10" t="s">
        <v>151</v>
      </c>
      <c r="D42" s="2" t="s">
        <v>96</v>
      </c>
      <c r="E42" s="16">
        <v>78819.740000000005</v>
      </c>
    </row>
    <row r="43" spans="1:5" ht="15.75" x14ac:dyDescent="0.25">
      <c r="A43" s="45">
        <v>18</v>
      </c>
      <c r="B43" s="23" t="s">
        <v>29</v>
      </c>
      <c r="C43" s="2" t="s">
        <v>156</v>
      </c>
      <c r="D43" s="5" t="s">
        <v>131</v>
      </c>
      <c r="E43" s="4" t="s">
        <v>132</v>
      </c>
    </row>
    <row r="44" spans="1:5" ht="15.75" x14ac:dyDescent="0.25">
      <c r="A44" s="46"/>
      <c r="B44" s="24"/>
      <c r="C44" s="5" t="s">
        <v>133</v>
      </c>
      <c r="D44" s="5" t="s">
        <v>134</v>
      </c>
      <c r="E44" s="4" t="s">
        <v>135</v>
      </c>
    </row>
    <row r="45" spans="1:5" ht="45" x14ac:dyDescent="0.25">
      <c r="A45" s="46"/>
      <c r="B45" s="24"/>
      <c r="C45" s="9" t="s">
        <v>154</v>
      </c>
      <c r="D45" s="5" t="s">
        <v>137</v>
      </c>
      <c r="E45" s="4" t="s">
        <v>136</v>
      </c>
    </row>
    <row r="46" spans="1:5" ht="45" x14ac:dyDescent="0.25">
      <c r="A46" s="46"/>
      <c r="B46" s="24"/>
      <c r="C46" s="10" t="s">
        <v>151</v>
      </c>
      <c r="D46" s="5" t="s">
        <v>138</v>
      </c>
      <c r="E46" s="4" t="s">
        <v>139</v>
      </c>
    </row>
    <row r="47" spans="1:5" ht="45" x14ac:dyDescent="0.25">
      <c r="A47" s="47"/>
      <c r="B47" s="25"/>
      <c r="C47" s="10" t="s">
        <v>151</v>
      </c>
      <c r="D47" s="5" t="s">
        <v>140</v>
      </c>
      <c r="E47" s="4" t="s">
        <v>141</v>
      </c>
    </row>
    <row r="48" spans="1:5" x14ac:dyDescent="0.25">
      <c r="A48" s="45">
        <v>19</v>
      </c>
      <c r="B48" s="23" t="s">
        <v>30</v>
      </c>
      <c r="C48" s="2" t="s">
        <v>156</v>
      </c>
      <c r="D48" s="2" t="s">
        <v>97</v>
      </c>
      <c r="E48" s="11">
        <v>94176.63</v>
      </c>
    </row>
    <row r="49" spans="1:5" ht="45" x14ac:dyDescent="0.25">
      <c r="A49" s="46"/>
      <c r="B49" s="24"/>
      <c r="C49" s="10" t="s">
        <v>151</v>
      </c>
      <c r="D49" s="2" t="s">
        <v>98</v>
      </c>
      <c r="E49" s="11">
        <v>73041.52</v>
      </c>
    </row>
    <row r="50" spans="1:5" ht="45" x14ac:dyDescent="0.25">
      <c r="A50" s="47"/>
      <c r="B50" s="25"/>
      <c r="C50" s="9" t="s">
        <v>154</v>
      </c>
      <c r="D50" s="2" t="s">
        <v>99</v>
      </c>
      <c r="E50" s="11">
        <v>63319.65</v>
      </c>
    </row>
    <row r="51" spans="1:5" s="17" customFormat="1" x14ac:dyDescent="0.25">
      <c r="A51" s="48">
        <v>20</v>
      </c>
      <c r="B51" s="23" t="s">
        <v>31</v>
      </c>
      <c r="C51" s="2" t="s">
        <v>156</v>
      </c>
      <c r="D51" s="3" t="s">
        <v>100</v>
      </c>
      <c r="E51" s="16">
        <v>88359.89</v>
      </c>
    </row>
    <row r="52" spans="1:5" s="17" customFormat="1" ht="45" x14ac:dyDescent="0.25">
      <c r="A52" s="49"/>
      <c r="B52" s="24"/>
      <c r="C52" s="10" t="s">
        <v>154</v>
      </c>
      <c r="D52" s="3" t="s">
        <v>101</v>
      </c>
      <c r="E52" s="16">
        <v>55700.12</v>
      </c>
    </row>
    <row r="53" spans="1:5" s="17" customFormat="1" ht="45" x14ac:dyDescent="0.25">
      <c r="A53" s="49"/>
      <c r="B53" s="24"/>
      <c r="C53" s="10" t="s">
        <v>151</v>
      </c>
      <c r="D53" s="3" t="s">
        <v>102</v>
      </c>
      <c r="E53" s="16">
        <v>57386.62</v>
      </c>
    </row>
    <row r="54" spans="1:5" s="17" customFormat="1" ht="45" x14ac:dyDescent="0.25">
      <c r="A54" s="50"/>
      <c r="B54" s="25"/>
      <c r="C54" s="10" t="s">
        <v>151</v>
      </c>
      <c r="D54" s="3" t="s">
        <v>107</v>
      </c>
      <c r="E54" s="16">
        <v>68343.09</v>
      </c>
    </row>
    <row r="55" spans="1:5" x14ac:dyDescent="0.25">
      <c r="A55" s="45">
        <v>21</v>
      </c>
      <c r="B55" s="29" t="s">
        <v>32</v>
      </c>
      <c r="C55" s="2" t="s">
        <v>156</v>
      </c>
      <c r="D55" s="2" t="s">
        <v>103</v>
      </c>
      <c r="E55" s="11">
        <v>94428.2</v>
      </c>
    </row>
    <row r="56" spans="1:5" ht="45" x14ac:dyDescent="0.25">
      <c r="A56" s="46"/>
      <c r="B56" s="30"/>
      <c r="C56" s="10" t="s">
        <v>154</v>
      </c>
      <c r="D56" s="2" t="s">
        <v>104</v>
      </c>
      <c r="E56" s="11">
        <v>71033.62</v>
      </c>
    </row>
    <row r="57" spans="1:5" ht="45" x14ac:dyDescent="0.25">
      <c r="A57" s="46"/>
      <c r="B57" s="30"/>
      <c r="C57" s="10" t="s">
        <v>151</v>
      </c>
      <c r="D57" s="2" t="s">
        <v>105</v>
      </c>
      <c r="E57" s="11">
        <v>71115.429999999993</v>
      </c>
    </row>
    <row r="58" spans="1:5" ht="45" x14ac:dyDescent="0.25">
      <c r="A58" s="47"/>
      <c r="B58" s="31"/>
      <c r="C58" s="10" t="s">
        <v>151</v>
      </c>
      <c r="D58" s="2" t="s">
        <v>106</v>
      </c>
      <c r="E58" s="11">
        <v>70794.05</v>
      </c>
    </row>
    <row r="59" spans="1:5" x14ac:dyDescent="0.25">
      <c r="A59" s="45">
        <v>22</v>
      </c>
      <c r="B59" s="23" t="s">
        <v>33</v>
      </c>
      <c r="C59" s="2" t="s">
        <v>156</v>
      </c>
      <c r="D59" s="2" t="s">
        <v>108</v>
      </c>
      <c r="E59" s="11">
        <v>107447.67</v>
      </c>
    </row>
    <row r="60" spans="1:5" ht="45" x14ac:dyDescent="0.25">
      <c r="A60" s="46"/>
      <c r="B60" s="24"/>
      <c r="C60" s="10" t="s">
        <v>154</v>
      </c>
      <c r="D60" s="2" t="s">
        <v>109</v>
      </c>
      <c r="E60" s="11">
        <v>62417.52</v>
      </c>
    </row>
    <row r="61" spans="1:5" ht="45" x14ac:dyDescent="0.25">
      <c r="A61" s="46"/>
      <c r="B61" s="24"/>
      <c r="C61" s="10" t="s">
        <v>151</v>
      </c>
      <c r="D61" s="2" t="s">
        <v>110</v>
      </c>
      <c r="E61" s="11">
        <v>74270.8</v>
      </c>
    </row>
    <row r="62" spans="1:5" ht="45" x14ac:dyDescent="0.25">
      <c r="A62" s="47"/>
      <c r="B62" s="25"/>
      <c r="C62" s="10" t="s">
        <v>151</v>
      </c>
      <c r="D62" s="2" t="s">
        <v>111</v>
      </c>
      <c r="E62" s="11">
        <v>71963.28</v>
      </c>
    </row>
    <row r="63" spans="1:5" x14ac:dyDescent="0.25">
      <c r="A63" s="2">
        <v>23</v>
      </c>
      <c r="B63" s="13" t="s">
        <v>34</v>
      </c>
      <c r="C63" s="2" t="s">
        <v>156</v>
      </c>
      <c r="D63" s="2" t="s">
        <v>112</v>
      </c>
      <c r="E63" s="11">
        <v>67519.94</v>
      </c>
    </row>
    <row r="64" spans="1:5" x14ac:dyDescent="0.25">
      <c r="A64" s="32">
        <v>24</v>
      </c>
      <c r="B64" s="20" t="s">
        <v>35</v>
      </c>
      <c r="C64" s="2" t="s">
        <v>156</v>
      </c>
      <c r="D64" s="2" t="s">
        <v>113</v>
      </c>
      <c r="E64" s="11">
        <v>83475.23</v>
      </c>
    </row>
    <row r="65" spans="1:5" ht="45" x14ac:dyDescent="0.25">
      <c r="A65" s="34"/>
      <c r="B65" s="21"/>
      <c r="C65" s="10" t="s">
        <v>151</v>
      </c>
      <c r="D65" s="2" t="s">
        <v>114</v>
      </c>
      <c r="E65" s="11">
        <v>53668</v>
      </c>
    </row>
    <row r="66" spans="1:5" x14ac:dyDescent="0.25">
      <c r="A66" s="2">
        <v>25</v>
      </c>
      <c r="B66" s="14" t="s">
        <v>36</v>
      </c>
      <c r="C66" s="2" t="s">
        <v>156</v>
      </c>
      <c r="D66" s="2" t="s">
        <v>115</v>
      </c>
      <c r="E66" s="11">
        <v>66035.05</v>
      </c>
    </row>
    <row r="67" spans="1:5" x14ac:dyDescent="0.25">
      <c r="A67" s="2">
        <v>26</v>
      </c>
      <c r="B67" s="14" t="s">
        <v>37</v>
      </c>
      <c r="C67" s="2" t="s">
        <v>156</v>
      </c>
      <c r="D67" s="2" t="s">
        <v>50</v>
      </c>
      <c r="E67" s="11">
        <v>65196.66</v>
      </c>
    </row>
    <row r="68" spans="1:5" x14ac:dyDescent="0.25">
      <c r="A68" s="2">
        <v>27</v>
      </c>
      <c r="B68" s="14" t="s">
        <v>38</v>
      </c>
      <c r="C68" s="2" t="s">
        <v>156</v>
      </c>
      <c r="D68" s="2" t="s">
        <v>49</v>
      </c>
      <c r="E68" s="11">
        <v>52021.01</v>
      </c>
    </row>
    <row r="69" spans="1:5" x14ac:dyDescent="0.25">
      <c r="A69" s="2">
        <v>28</v>
      </c>
      <c r="B69" s="14" t="s">
        <v>39</v>
      </c>
      <c r="C69" s="2" t="s">
        <v>156</v>
      </c>
      <c r="D69" s="9" t="s">
        <v>48</v>
      </c>
      <c r="E69" s="11">
        <v>39671.870000000003</v>
      </c>
    </row>
    <row r="70" spans="1:5" x14ac:dyDescent="0.25">
      <c r="A70" s="32">
        <v>29</v>
      </c>
      <c r="B70" s="20" t="s">
        <v>40</v>
      </c>
      <c r="C70" s="2" t="s">
        <v>156</v>
      </c>
      <c r="D70" s="2" t="s">
        <v>146</v>
      </c>
      <c r="E70" s="2">
        <v>66707.92</v>
      </c>
    </row>
    <row r="71" spans="1:5" ht="45" x14ac:dyDescent="0.25">
      <c r="A71" s="34"/>
      <c r="B71" s="21"/>
      <c r="C71" s="10" t="s">
        <v>151</v>
      </c>
      <c r="D71" s="2" t="s">
        <v>147</v>
      </c>
      <c r="E71" s="2">
        <v>30324.91</v>
      </c>
    </row>
    <row r="72" spans="1:5" x14ac:dyDescent="0.25">
      <c r="A72" s="32">
        <v>30</v>
      </c>
      <c r="B72" s="20" t="s">
        <v>41</v>
      </c>
      <c r="C72" s="2" t="s">
        <v>156</v>
      </c>
      <c r="D72" s="2" t="s">
        <v>116</v>
      </c>
      <c r="E72" s="11">
        <v>92448.639999999999</v>
      </c>
    </row>
    <row r="73" spans="1:5" ht="45" x14ac:dyDescent="0.25">
      <c r="A73" s="33"/>
      <c r="B73" s="22"/>
      <c r="C73" s="10" t="s">
        <v>151</v>
      </c>
      <c r="D73" s="2" t="s">
        <v>117</v>
      </c>
      <c r="E73" s="11">
        <v>60768.1</v>
      </c>
    </row>
    <row r="74" spans="1:5" ht="45" x14ac:dyDescent="0.25">
      <c r="A74" s="33"/>
      <c r="B74" s="22"/>
      <c r="C74" s="10" t="s">
        <v>151</v>
      </c>
      <c r="D74" s="2" t="s">
        <v>118</v>
      </c>
      <c r="E74" s="11">
        <v>68171.94</v>
      </c>
    </row>
    <row r="75" spans="1:5" ht="45" x14ac:dyDescent="0.25">
      <c r="A75" s="34"/>
      <c r="B75" s="21"/>
      <c r="C75" s="10" t="s">
        <v>151</v>
      </c>
      <c r="D75" s="2" t="s">
        <v>119</v>
      </c>
      <c r="E75" s="11">
        <v>63863.78</v>
      </c>
    </row>
    <row r="76" spans="1:5" ht="25.5" x14ac:dyDescent="0.25">
      <c r="A76" s="2">
        <v>31</v>
      </c>
      <c r="B76" s="14" t="s">
        <v>42</v>
      </c>
      <c r="C76" s="2" t="s">
        <v>156</v>
      </c>
      <c r="D76" s="2" t="s">
        <v>150</v>
      </c>
      <c r="E76" s="2">
        <v>54327.7</v>
      </c>
    </row>
    <row r="77" spans="1:5" x14ac:dyDescent="0.25">
      <c r="A77" s="2">
        <v>32</v>
      </c>
      <c r="B77" s="14" t="s">
        <v>43</v>
      </c>
      <c r="C77" s="2" t="s">
        <v>156</v>
      </c>
      <c r="D77" s="2" t="s">
        <v>157</v>
      </c>
      <c r="E77" s="2">
        <v>44006.47</v>
      </c>
    </row>
    <row r="78" spans="1:5" ht="25.5" x14ac:dyDescent="0.25">
      <c r="A78" s="2">
        <v>33</v>
      </c>
      <c r="B78" s="14" t="s">
        <v>44</v>
      </c>
      <c r="C78" s="2" t="s">
        <v>156</v>
      </c>
      <c r="D78" s="2" t="s">
        <v>149</v>
      </c>
      <c r="E78" s="2">
        <v>54688.06</v>
      </c>
    </row>
    <row r="79" spans="1:5" ht="25.5" x14ac:dyDescent="0.25">
      <c r="A79" s="2">
        <v>34</v>
      </c>
      <c r="B79" s="14" t="s">
        <v>45</v>
      </c>
      <c r="C79" s="2" t="s">
        <v>156</v>
      </c>
      <c r="D79" s="2" t="s">
        <v>148</v>
      </c>
      <c r="E79" s="2">
        <v>54661.19</v>
      </c>
    </row>
    <row r="80" spans="1:5" s="17" customFormat="1" x14ac:dyDescent="0.25">
      <c r="A80" s="51">
        <v>35</v>
      </c>
      <c r="B80" s="20" t="s">
        <v>46</v>
      </c>
      <c r="C80" s="2" t="s">
        <v>156</v>
      </c>
      <c r="D80" s="3" t="s">
        <v>144</v>
      </c>
      <c r="E80" s="3">
        <v>64321.4</v>
      </c>
    </row>
    <row r="81" spans="1:5" s="17" customFormat="1" ht="45" x14ac:dyDescent="0.25">
      <c r="A81" s="52"/>
      <c r="B81" s="21"/>
      <c r="C81" s="10" t="s">
        <v>151</v>
      </c>
      <c r="D81" s="3" t="s">
        <v>145</v>
      </c>
      <c r="E81" s="3">
        <v>41706.18</v>
      </c>
    </row>
    <row r="82" spans="1:5" x14ac:dyDescent="0.25">
      <c r="A82" s="32">
        <v>36</v>
      </c>
      <c r="B82" s="20" t="s">
        <v>47</v>
      </c>
      <c r="C82" s="2" t="s">
        <v>156</v>
      </c>
      <c r="D82" s="2" t="s">
        <v>120</v>
      </c>
      <c r="E82" s="11">
        <v>77384.45</v>
      </c>
    </row>
    <row r="83" spans="1:5" ht="45" x14ac:dyDescent="0.25">
      <c r="A83" s="34"/>
      <c r="B83" s="21"/>
      <c r="C83" s="10" t="s">
        <v>151</v>
      </c>
      <c r="D83" s="2" t="s">
        <v>121</v>
      </c>
      <c r="E83" s="11">
        <v>75460.649999999994</v>
      </c>
    </row>
    <row r="84" spans="1:5" s="17" customFormat="1" x14ac:dyDescent="0.25">
      <c r="A84" s="48">
        <v>37</v>
      </c>
      <c r="B84" s="23" t="s">
        <v>68</v>
      </c>
      <c r="C84" s="2" t="s">
        <v>156</v>
      </c>
      <c r="D84" s="3" t="s">
        <v>122</v>
      </c>
      <c r="E84" s="16">
        <v>100801.02</v>
      </c>
    </row>
    <row r="85" spans="1:5" s="17" customFormat="1" ht="45" x14ac:dyDescent="0.25">
      <c r="A85" s="49"/>
      <c r="B85" s="24"/>
      <c r="C85" s="10" t="s">
        <v>154</v>
      </c>
      <c r="D85" s="3" t="s">
        <v>123</v>
      </c>
      <c r="E85" s="16">
        <v>66542.45</v>
      </c>
    </row>
    <row r="86" spans="1:5" s="17" customFormat="1" ht="45" x14ac:dyDescent="0.25">
      <c r="A86" s="50"/>
      <c r="B86" s="25"/>
      <c r="C86" s="10" t="s">
        <v>151</v>
      </c>
      <c r="D86" s="3" t="s">
        <v>124</v>
      </c>
      <c r="E86" s="16">
        <v>71915.350000000006</v>
      </c>
    </row>
    <row r="87" spans="1:5" x14ac:dyDescent="0.25">
      <c r="A87" s="45">
        <v>38</v>
      </c>
      <c r="B87" s="23" t="s">
        <v>69</v>
      </c>
      <c r="C87" s="2" t="s">
        <v>156</v>
      </c>
      <c r="D87" s="2" t="s">
        <v>125</v>
      </c>
      <c r="E87" s="11">
        <v>84871.88</v>
      </c>
    </row>
    <row r="88" spans="1:5" ht="45" x14ac:dyDescent="0.25">
      <c r="A88" s="46"/>
      <c r="B88" s="24"/>
      <c r="C88" s="10" t="s">
        <v>154</v>
      </c>
      <c r="D88" s="2" t="s">
        <v>126</v>
      </c>
      <c r="E88" s="11">
        <v>56059.519999999997</v>
      </c>
    </row>
    <row r="89" spans="1:5" ht="45" x14ac:dyDescent="0.25">
      <c r="A89" s="47"/>
      <c r="B89" s="25"/>
      <c r="C89" s="10" t="s">
        <v>151</v>
      </c>
      <c r="D89" s="2" t="s">
        <v>127</v>
      </c>
      <c r="E89" s="11">
        <v>79091.27</v>
      </c>
    </row>
    <row r="90" spans="1:5" s="17" customFormat="1" x14ac:dyDescent="0.25">
      <c r="A90" s="48">
        <v>39</v>
      </c>
      <c r="B90" s="23" t="s">
        <v>70</v>
      </c>
      <c r="C90" s="2" t="s">
        <v>156</v>
      </c>
      <c r="D90" s="3" t="s">
        <v>128</v>
      </c>
      <c r="E90" s="16">
        <v>89626.94</v>
      </c>
    </row>
    <row r="91" spans="1:5" s="17" customFormat="1" ht="45" x14ac:dyDescent="0.25">
      <c r="A91" s="49"/>
      <c r="B91" s="24"/>
      <c r="C91" s="10" t="s">
        <v>154</v>
      </c>
      <c r="D91" s="3" t="s">
        <v>129</v>
      </c>
      <c r="E91" s="16">
        <v>58530.66</v>
      </c>
    </row>
    <row r="92" spans="1:5" s="17" customFormat="1" ht="45" x14ac:dyDescent="0.25">
      <c r="A92" s="50"/>
      <c r="B92" s="25"/>
      <c r="C92" s="10" t="s">
        <v>151</v>
      </c>
      <c r="D92" s="3" t="s">
        <v>130</v>
      </c>
      <c r="E92" s="16">
        <v>51434.85</v>
      </c>
    </row>
    <row r="93" spans="1:5" s="17" customFormat="1" x14ac:dyDescent="0.25">
      <c r="A93" s="3">
        <v>40</v>
      </c>
      <c r="B93" s="13" t="s">
        <v>71</v>
      </c>
      <c r="C93" s="2" t="s">
        <v>156</v>
      </c>
      <c r="D93" s="3" t="s">
        <v>142</v>
      </c>
      <c r="E93" s="3">
        <v>57227.98</v>
      </c>
    </row>
    <row r="94" spans="1:5" s="17" customFormat="1" x14ac:dyDescent="0.25">
      <c r="A94" s="3">
        <v>41</v>
      </c>
      <c r="B94" s="13" t="s">
        <v>72</v>
      </c>
      <c r="C94" s="2" t="s">
        <v>156</v>
      </c>
      <c r="D94" s="3" t="s">
        <v>143</v>
      </c>
      <c r="E94" s="3">
        <v>62570.41</v>
      </c>
    </row>
    <row r="95" spans="1:5" x14ac:dyDescent="0.25">
      <c r="A95" s="32">
        <v>42</v>
      </c>
      <c r="B95" s="20" t="s">
        <v>73</v>
      </c>
      <c r="C95" s="2" t="s">
        <v>156</v>
      </c>
      <c r="D95" s="2" t="s">
        <v>76</v>
      </c>
      <c r="E95" s="11">
        <v>102378.03</v>
      </c>
    </row>
    <row r="96" spans="1:5" ht="45" x14ac:dyDescent="0.25">
      <c r="A96" s="33"/>
      <c r="B96" s="22"/>
      <c r="C96" s="10" t="s">
        <v>154</v>
      </c>
      <c r="D96" s="2" t="s">
        <v>77</v>
      </c>
      <c r="E96" s="11">
        <f>71354.13</f>
        <v>71354.13</v>
      </c>
    </row>
    <row r="97" spans="1:5" ht="45" x14ac:dyDescent="0.25">
      <c r="A97" s="33"/>
      <c r="B97" s="22"/>
      <c r="C97" s="10" t="s">
        <v>151</v>
      </c>
      <c r="D97" s="2" t="s">
        <v>85</v>
      </c>
      <c r="E97" s="11">
        <f>948871.41/12</f>
        <v>79072.617500000008</v>
      </c>
    </row>
    <row r="98" spans="1:5" ht="45" x14ac:dyDescent="0.25">
      <c r="A98" s="34"/>
      <c r="B98" s="21"/>
      <c r="C98" s="10" t="s">
        <v>151</v>
      </c>
      <c r="D98" s="2" t="s">
        <v>86</v>
      </c>
      <c r="E98" s="11">
        <f>953722.83/12</f>
        <v>79476.902499999997</v>
      </c>
    </row>
    <row r="99" spans="1:5" ht="25.5" customHeight="1" x14ac:dyDescent="0.25">
      <c r="A99" s="32">
        <v>43</v>
      </c>
      <c r="B99" s="42" t="s">
        <v>74</v>
      </c>
      <c r="C99" s="2" t="s">
        <v>156</v>
      </c>
      <c r="D99" s="2" t="s">
        <v>87</v>
      </c>
      <c r="E99" s="11">
        <v>120211.67</v>
      </c>
    </row>
    <row r="100" spans="1:5" ht="45" x14ac:dyDescent="0.25">
      <c r="A100" s="33"/>
      <c r="B100" s="43"/>
      <c r="C100" s="10" t="s">
        <v>151</v>
      </c>
      <c r="D100" s="2" t="s">
        <v>88</v>
      </c>
      <c r="E100" s="11">
        <f>934704.3/12</f>
        <v>77892.025000000009</v>
      </c>
    </row>
    <row r="101" spans="1:5" ht="45" x14ac:dyDescent="0.25">
      <c r="A101" s="33"/>
      <c r="B101" s="43"/>
      <c r="C101" s="10" t="s">
        <v>151</v>
      </c>
      <c r="D101" s="2" t="s">
        <v>89</v>
      </c>
      <c r="E101" s="11">
        <f>838735.71/12</f>
        <v>69894.642500000002</v>
      </c>
    </row>
    <row r="102" spans="1:5" ht="45" x14ac:dyDescent="0.25">
      <c r="A102" s="33"/>
      <c r="B102" s="43"/>
      <c r="C102" s="10" t="s">
        <v>154</v>
      </c>
      <c r="D102" s="2" t="s">
        <v>90</v>
      </c>
      <c r="E102" s="11">
        <f>1043870.81/12</f>
        <v>86989.234166666676</v>
      </c>
    </row>
    <row r="103" spans="1:5" ht="45" x14ac:dyDescent="0.25">
      <c r="A103" s="34"/>
      <c r="B103" s="44"/>
      <c r="C103" s="10" t="s">
        <v>151</v>
      </c>
      <c r="D103" s="2" t="s">
        <v>91</v>
      </c>
      <c r="E103" s="11">
        <f>926913.54/12</f>
        <v>77242.794999999998</v>
      </c>
    </row>
    <row r="104" spans="1:5" x14ac:dyDescent="0.25">
      <c r="A104" s="2">
        <v>44</v>
      </c>
      <c r="B104" s="14" t="s">
        <v>75</v>
      </c>
      <c r="C104" s="2" t="s">
        <v>156</v>
      </c>
      <c r="D104" s="2" t="s">
        <v>92</v>
      </c>
      <c r="E104" s="11">
        <v>48061.27</v>
      </c>
    </row>
    <row r="105" spans="1:5" x14ac:dyDescent="0.25">
      <c r="A105" s="32">
        <v>45</v>
      </c>
      <c r="B105" s="42" t="s">
        <v>160</v>
      </c>
      <c r="C105" s="2" t="s">
        <v>156</v>
      </c>
      <c r="D105" s="2" t="s">
        <v>161</v>
      </c>
      <c r="E105" s="11">
        <v>85453.31</v>
      </c>
    </row>
    <row r="106" spans="1:5" x14ac:dyDescent="0.25">
      <c r="A106" s="33"/>
      <c r="B106" s="43"/>
      <c r="C106" s="2" t="s">
        <v>162</v>
      </c>
      <c r="D106" s="2" t="s">
        <v>163</v>
      </c>
      <c r="E106" s="11">
        <v>67610.64</v>
      </c>
    </row>
    <row r="107" spans="1:5" x14ac:dyDescent="0.25">
      <c r="A107" s="34"/>
      <c r="B107" s="44"/>
      <c r="C107" s="2" t="s">
        <v>162</v>
      </c>
      <c r="D107" s="2" t="s">
        <v>164</v>
      </c>
      <c r="E107" s="11">
        <v>49293.72</v>
      </c>
    </row>
    <row r="108" spans="1:5" x14ac:dyDescent="0.25">
      <c r="A108" s="53"/>
      <c r="B108" s="54"/>
      <c r="C108" s="53"/>
      <c r="D108" s="53"/>
      <c r="E108" s="55"/>
    </row>
    <row r="110" spans="1:5" ht="15.75" x14ac:dyDescent="0.25">
      <c r="B110" s="19" t="s">
        <v>159</v>
      </c>
    </row>
    <row r="111" spans="1:5" ht="15.75" x14ac:dyDescent="0.25">
      <c r="B111" s="19"/>
    </row>
    <row r="112" spans="1:5" ht="15.75" x14ac:dyDescent="0.25">
      <c r="B112" s="19"/>
    </row>
    <row r="113" spans="2:2" ht="15.75" x14ac:dyDescent="0.25">
      <c r="B113" s="19"/>
    </row>
    <row r="115" spans="2:2" x14ac:dyDescent="0.25">
      <c r="B115" s="18" t="s">
        <v>158</v>
      </c>
    </row>
  </sheetData>
  <mergeCells count="53">
    <mergeCell ref="B105:B107"/>
    <mergeCell ref="A105:A107"/>
    <mergeCell ref="A99:A103"/>
    <mergeCell ref="B99:B103"/>
    <mergeCell ref="A39:A42"/>
    <mergeCell ref="A43:A47"/>
    <mergeCell ref="A48:A50"/>
    <mergeCell ref="A51:A54"/>
    <mergeCell ref="A55:A58"/>
    <mergeCell ref="A59:A62"/>
    <mergeCell ref="A64:A65"/>
    <mergeCell ref="A70:A71"/>
    <mergeCell ref="A72:A75"/>
    <mergeCell ref="A80:A81"/>
    <mergeCell ref="A82:A83"/>
    <mergeCell ref="A84:A86"/>
    <mergeCell ref="A87:A89"/>
    <mergeCell ref="A90:A92"/>
    <mergeCell ref="A95:A98"/>
    <mergeCell ref="B95:B98"/>
    <mergeCell ref="A12:E12"/>
    <mergeCell ref="D1:E1"/>
    <mergeCell ref="B24:B25"/>
    <mergeCell ref="B26:B28"/>
    <mergeCell ref="B21:B23"/>
    <mergeCell ref="B15:B16"/>
    <mergeCell ref="B19:B20"/>
    <mergeCell ref="B17:B18"/>
    <mergeCell ref="D2:E7"/>
    <mergeCell ref="A11:E11"/>
    <mergeCell ref="A10:E10"/>
    <mergeCell ref="A9:E9"/>
    <mergeCell ref="A8:E8"/>
    <mergeCell ref="B48:B50"/>
    <mergeCell ref="B51:B54"/>
    <mergeCell ref="B59:B62"/>
    <mergeCell ref="A15:A16"/>
    <mergeCell ref="A17:A18"/>
    <mergeCell ref="A19:A20"/>
    <mergeCell ref="A21:A23"/>
    <mergeCell ref="A24:A25"/>
    <mergeCell ref="A26:A28"/>
    <mergeCell ref="B39:B42"/>
    <mergeCell ref="B43:B47"/>
    <mergeCell ref="B55:B58"/>
    <mergeCell ref="B64:B65"/>
    <mergeCell ref="B72:B75"/>
    <mergeCell ref="B82:B83"/>
    <mergeCell ref="B87:B89"/>
    <mergeCell ref="B90:B92"/>
    <mergeCell ref="B70:B71"/>
    <mergeCell ref="B80:B81"/>
    <mergeCell ref="B84:B86"/>
  </mergeCells>
  <pageMargins left="0.59055118110236227" right="0" top="0" bottom="0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2018-02-19T08:34:07Z</dcterms:modified>
</cp:coreProperties>
</file>